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2019\Képviselő-testület\Rendeletek\3_2019.(II.15.) 2018. költségvetés módosítás\"/>
    </mc:Choice>
  </mc:AlternateContent>
  <bookViews>
    <workbookView xWindow="0" yWindow="0" windowWidth="20400" windowHeight="7755"/>
  </bookViews>
  <sheets>
    <sheet name="Adatszolgáltatás 2018-ra" sheetId="10" r:id="rId1"/>
    <sheet name="Munka2" sheetId="2" r:id="rId2"/>
    <sheet name="Munka3" sheetId="3" r:id="rId3"/>
  </sheets>
  <calcPr calcId="152511" iterateDelta="1E-4"/>
</workbook>
</file>

<file path=xl/calcChain.xml><?xml version="1.0" encoding="utf-8"?>
<calcChain xmlns="http://schemas.openxmlformats.org/spreadsheetml/2006/main">
  <c r="J22" i="10" l="1"/>
  <c r="I8" i="10" l="1"/>
  <c r="K8" i="10" s="1"/>
  <c r="M8" i="10" s="1"/>
  <c r="O8" i="10" s="1"/>
  <c r="I9" i="10"/>
  <c r="K9" i="10" s="1"/>
  <c r="M9" i="10" s="1"/>
  <c r="O9" i="10" s="1"/>
  <c r="I10" i="10"/>
  <c r="K10" i="10" s="1"/>
  <c r="M10" i="10" s="1"/>
  <c r="O10" i="10" s="1"/>
  <c r="I11" i="10"/>
  <c r="K11" i="10" s="1"/>
  <c r="M11" i="10" s="1"/>
  <c r="O11" i="10" s="1"/>
  <c r="I12" i="10"/>
  <c r="K12" i="10" s="1"/>
  <c r="M12" i="10" s="1"/>
  <c r="O12" i="10" s="1"/>
  <c r="I15" i="10"/>
  <c r="K15" i="10" s="1"/>
  <c r="M15" i="10" s="1"/>
  <c r="O15" i="10" s="1"/>
  <c r="I16" i="10"/>
  <c r="K16" i="10" s="1"/>
  <c r="M16" i="10" s="1"/>
  <c r="O16" i="10" s="1"/>
  <c r="I17" i="10"/>
  <c r="K17" i="10" s="1"/>
  <c r="M17" i="10" s="1"/>
  <c r="O17" i="10" s="1"/>
  <c r="I18" i="10"/>
  <c r="K18" i="10" s="1"/>
  <c r="M18" i="10" s="1"/>
  <c r="O18" i="10" s="1"/>
  <c r="I19" i="10"/>
  <c r="K19" i="10" s="1"/>
  <c r="M19" i="10" s="1"/>
  <c r="O19" i="10" s="1"/>
  <c r="I20" i="10"/>
  <c r="K20" i="10" s="1"/>
  <c r="M20" i="10" s="1"/>
  <c r="O20" i="10" s="1"/>
  <c r="I21" i="10"/>
  <c r="K21" i="10" s="1"/>
  <c r="M21" i="10" s="1"/>
  <c r="O21" i="10" s="1"/>
  <c r="I7" i="10"/>
  <c r="K7" i="10" s="1"/>
  <c r="M7" i="10" s="1"/>
  <c r="O7" i="10" s="1"/>
  <c r="E20" i="10"/>
  <c r="F22" i="10" l="1"/>
  <c r="E7" i="10" l="1"/>
  <c r="G13" i="10"/>
  <c r="G14" i="10"/>
  <c r="I14" i="10" s="1"/>
  <c r="K14" i="10" s="1"/>
  <c r="M14" i="10" s="1"/>
  <c r="O14" i="10" s="1"/>
  <c r="I13" i="10" l="1"/>
  <c r="K13" i="10" s="1"/>
  <c r="M13" i="10" s="1"/>
  <c r="O13" i="10" s="1"/>
  <c r="G22" i="10"/>
  <c r="I22" i="10" s="1"/>
  <c r="K22" i="10" s="1"/>
  <c r="M22" i="10" s="1"/>
  <c r="O22" i="10" s="1"/>
</calcChain>
</file>

<file path=xl/sharedStrings.xml><?xml version="1.0" encoding="utf-8"?>
<sst xmlns="http://schemas.openxmlformats.org/spreadsheetml/2006/main" count="34" uniqueCount="34">
  <si>
    <t>Bursa Hungarica</t>
  </si>
  <si>
    <t>Szociális kölcsön</t>
  </si>
  <si>
    <t>Köztemetés</t>
  </si>
  <si>
    <t>Támogatás megnevezése</t>
  </si>
  <si>
    <t>Támogatás/Év</t>
  </si>
  <si>
    <t>Összesen</t>
  </si>
  <si>
    <t xml:space="preserve">       -   gyógyszertámogatás</t>
  </si>
  <si>
    <t>ebből: - lakásfenntartási támogatás</t>
  </si>
  <si>
    <t xml:space="preserve">      -    ápolási támogatás</t>
  </si>
  <si>
    <t>Eseti települ. támogatás</t>
  </si>
  <si>
    <t xml:space="preserve">Rendszeres települ.támogatás </t>
  </si>
  <si>
    <t>Helyi lakáscélú támogatás</t>
  </si>
  <si>
    <t>Karácsonyi ajándékcsomag</t>
  </si>
  <si>
    <t>Gyermeküdültetés-táboroztatás</t>
  </si>
  <si>
    <t>70 év felett szemétszáll. díj kedvezm.</t>
  </si>
  <si>
    <t>Nyári tábor szervezése</t>
  </si>
  <si>
    <t xml:space="preserve">Szociális támogatások 2018. év </t>
  </si>
  <si>
    <t>Tervezett létszám        2018</t>
  </si>
  <si>
    <t>Tervezett átlagos támogatás/hó 2018.évben</t>
  </si>
  <si>
    <t>Átlagos támogatás/hó 2017. évben</t>
  </si>
  <si>
    <t>Természetbeni Erzsébet utalvány</t>
  </si>
  <si>
    <t>Eredeti ei. 2018</t>
  </si>
  <si>
    <t>Módosítás 06.28</t>
  </si>
  <si>
    <t>Módosított 06.28</t>
  </si>
  <si>
    <t>Kiegészítő gyermekvédelmi támogatás</t>
  </si>
  <si>
    <t>adatok ft-ban</t>
  </si>
  <si>
    <t>10. melléklet a 11/2018. (II.19.) önkormányzati rendelethez</t>
  </si>
  <si>
    <t>Módosítás 08.30</t>
  </si>
  <si>
    <t>Módosított 08.30</t>
  </si>
  <si>
    <t>Módosítás 11.29</t>
  </si>
  <si>
    <t>Módosított 11.29</t>
  </si>
  <si>
    <t>Módosítás 12.31</t>
  </si>
  <si>
    <t>Módosított 12.31</t>
  </si>
  <si>
    <t>10. melléklet a 3/2019. (II.15.)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</si>
</sst>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6" xfId="0" applyFont="1" applyBorder="1" applyAlignment="1">
      <alignment wrapText="1"/>
    </xf>
    <xf numFmtId="3" fontId="3" fillId="0" borderId="6" xfId="0" applyNumberFormat="1" applyFont="1" applyBorder="1"/>
    <xf numFmtId="9" fontId="3" fillId="0" borderId="6" xfId="0" applyNumberFormat="1" applyFont="1" applyBorder="1"/>
    <xf numFmtId="0" fontId="3" fillId="0" borderId="6" xfId="0" applyFont="1" applyBorder="1"/>
    <xf numFmtId="0" fontId="3" fillId="0" borderId="2" xfId="0" applyFont="1" applyBorder="1"/>
    <xf numFmtId="0" fontId="3" fillId="0" borderId="1" xfId="0" applyFont="1" applyBorder="1" applyAlignment="1">
      <alignment wrapText="1"/>
    </xf>
    <xf numFmtId="3" fontId="3" fillId="0" borderId="1" xfId="0" applyNumberFormat="1" applyFont="1" applyBorder="1"/>
    <xf numFmtId="9" fontId="3" fillId="0" borderId="1" xfId="0" applyNumberFormat="1" applyFont="1" applyBorder="1"/>
    <xf numFmtId="0" fontId="3" fillId="0" borderId="1" xfId="0" applyFont="1" applyBorder="1"/>
    <xf numFmtId="0" fontId="3" fillId="0" borderId="10" xfId="0" applyFont="1" applyBorder="1"/>
    <xf numFmtId="0" fontId="3" fillId="0" borderId="11" xfId="0" applyFont="1" applyBorder="1" applyAlignment="1">
      <alignment wrapText="1"/>
    </xf>
    <xf numFmtId="3" fontId="3" fillId="0" borderId="11" xfId="0" applyNumberFormat="1" applyFont="1" applyBorder="1"/>
    <xf numFmtId="0" fontId="3" fillId="0" borderId="11" xfId="0" applyFont="1" applyBorder="1"/>
    <xf numFmtId="0" fontId="4" fillId="0" borderId="7" xfId="0" applyFont="1" applyBorder="1"/>
    <xf numFmtId="0" fontId="4" fillId="0" borderId="8" xfId="0" applyFont="1" applyBorder="1" applyAlignment="1">
      <alignment wrapText="1"/>
    </xf>
    <xf numFmtId="3" fontId="4" fillId="0" borderId="8" xfId="0" applyNumberFormat="1" applyFont="1" applyBorder="1"/>
    <xf numFmtId="0" fontId="4" fillId="0" borderId="8" xfId="0" applyFont="1" applyBorder="1"/>
    <xf numFmtId="3" fontId="3" fillId="0" borderId="4" xfId="0" applyNumberFormat="1" applyFont="1" applyBorder="1"/>
    <xf numFmtId="3" fontId="3" fillId="0" borderId="3" xfId="0" applyNumberFormat="1" applyFont="1" applyBorder="1"/>
    <xf numFmtId="3" fontId="3" fillId="0" borderId="12" xfId="0" applyNumberFormat="1" applyFont="1" applyBorder="1"/>
    <xf numFmtId="3" fontId="4" fillId="0" borderId="9" xfId="0" applyNumberFormat="1" applyFont="1" applyBorder="1"/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zoomScale="93" zoomScaleNormal="93" workbookViewId="0">
      <selection sqref="A1:C1"/>
    </sheetView>
  </sheetViews>
  <sheetFormatPr defaultRowHeight="12.75" x14ac:dyDescent="0.2"/>
  <cols>
    <col min="1" max="1" width="4.28515625" style="2" customWidth="1"/>
    <col min="2" max="2" width="28.42578125" style="1" customWidth="1"/>
    <col min="3" max="3" width="9.42578125" customWidth="1"/>
    <col min="4" max="4" width="13.42578125" customWidth="1"/>
    <col min="5" max="5" width="13.28515625" customWidth="1"/>
    <col min="6" max="6" width="12.42578125" customWidth="1"/>
    <col min="7" max="7" width="11" customWidth="1"/>
    <col min="8" max="8" width="9.42578125" customWidth="1"/>
    <col min="9" max="9" width="9.28515625" customWidth="1"/>
    <col min="10" max="10" width="10" customWidth="1"/>
    <col min="11" max="11" width="10.85546875" customWidth="1"/>
    <col min="13" max="13" width="10.28515625" customWidth="1"/>
  </cols>
  <sheetData>
    <row r="1" spans="1:15" x14ac:dyDescent="0.2">
      <c r="A1" s="36" t="s">
        <v>33</v>
      </c>
      <c r="B1" s="36"/>
      <c r="C1" s="36"/>
    </row>
    <row r="2" spans="1:15" x14ac:dyDescent="0.2">
      <c r="A2" s="36" t="s">
        <v>26</v>
      </c>
      <c r="B2" s="36"/>
      <c r="C2" s="36"/>
    </row>
    <row r="3" spans="1:15" x14ac:dyDescent="0.2">
      <c r="A3" s="37" t="s">
        <v>16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x14ac:dyDescent="0.2">
      <c r="A4" s="7"/>
      <c r="B4" s="6"/>
      <c r="C4" s="5"/>
      <c r="D4" s="5"/>
      <c r="E4" s="5"/>
      <c r="F4" s="5"/>
      <c r="G4" s="7"/>
    </row>
    <row r="5" spans="1:15" ht="13.5" thickBot="1" x14ac:dyDescent="0.25">
      <c r="A5" s="8"/>
      <c r="B5" s="6"/>
      <c r="C5" s="5"/>
      <c r="D5" s="5"/>
      <c r="E5" s="5"/>
      <c r="F5" s="5"/>
      <c r="G5" s="7"/>
      <c r="N5" s="35" t="s">
        <v>25</v>
      </c>
      <c r="O5" s="35"/>
    </row>
    <row r="6" spans="1:15" s="9" customFormat="1" ht="61.5" customHeight="1" thickBot="1" x14ac:dyDescent="0.25">
      <c r="A6" s="10"/>
      <c r="B6" s="11" t="s">
        <v>3</v>
      </c>
      <c r="C6" s="11" t="s">
        <v>17</v>
      </c>
      <c r="D6" s="11" t="s">
        <v>19</v>
      </c>
      <c r="E6" s="11" t="s">
        <v>18</v>
      </c>
      <c r="F6" s="11" t="s">
        <v>4</v>
      </c>
      <c r="G6" s="11" t="s">
        <v>21</v>
      </c>
      <c r="H6" s="11" t="s">
        <v>22</v>
      </c>
      <c r="I6" s="11" t="s">
        <v>23</v>
      </c>
      <c r="J6" s="11" t="s">
        <v>27</v>
      </c>
      <c r="K6" s="11" t="s">
        <v>28</v>
      </c>
      <c r="L6" s="11" t="s">
        <v>29</v>
      </c>
      <c r="M6" s="11" t="s">
        <v>30</v>
      </c>
      <c r="N6" s="11" t="s">
        <v>31</v>
      </c>
      <c r="O6" s="12" t="s">
        <v>32</v>
      </c>
    </row>
    <row r="7" spans="1:15" ht="18" customHeight="1" x14ac:dyDescent="0.2">
      <c r="A7" s="13">
        <v>1</v>
      </c>
      <c r="B7" s="14" t="s">
        <v>1</v>
      </c>
      <c r="C7" s="15">
        <v>5</v>
      </c>
      <c r="D7" s="15">
        <v>42750</v>
      </c>
      <c r="E7" s="15">
        <f>28500*1.5</f>
        <v>42750</v>
      </c>
      <c r="F7" s="15">
        <v>213750</v>
      </c>
      <c r="G7" s="15">
        <v>213750</v>
      </c>
      <c r="H7" s="16"/>
      <c r="I7" s="15">
        <f>SUM(G7:H7)</f>
        <v>213750</v>
      </c>
      <c r="J7" s="17"/>
      <c r="K7" s="15">
        <f>SUM(I7:J7)</f>
        <v>213750</v>
      </c>
      <c r="L7" s="17"/>
      <c r="M7" s="15">
        <f>SUM(K7:L7)</f>
        <v>213750</v>
      </c>
      <c r="N7" s="17"/>
      <c r="O7" s="31">
        <f>SUM(M7:N7)</f>
        <v>213750</v>
      </c>
    </row>
    <row r="8" spans="1:15" ht="18" customHeight="1" x14ac:dyDescent="0.2">
      <c r="A8" s="18">
        <v>2</v>
      </c>
      <c r="B8" s="19" t="s">
        <v>9</v>
      </c>
      <c r="C8" s="20">
        <v>310</v>
      </c>
      <c r="D8" s="20">
        <v>14250</v>
      </c>
      <c r="E8" s="20">
        <v>14250</v>
      </c>
      <c r="F8" s="20">
        <v>4412500</v>
      </c>
      <c r="G8" s="20">
        <v>4412500</v>
      </c>
      <c r="H8" s="21"/>
      <c r="I8" s="20">
        <f t="shared" ref="I8:I22" si="0">SUM(G8:H8)</f>
        <v>4412500</v>
      </c>
      <c r="J8" s="22"/>
      <c r="K8" s="20">
        <f t="shared" ref="K8:K22" si="1">SUM(I8:J8)</f>
        <v>4412500</v>
      </c>
      <c r="L8" s="22"/>
      <c r="M8" s="20">
        <f t="shared" ref="M8:M22" si="2">SUM(K8:L8)</f>
        <v>4412500</v>
      </c>
      <c r="N8" s="22"/>
      <c r="O8" s="32">
        <f t="shared" ref="O8:O22" si="3">SUM(M8:N8)</f>
        <v>4412500</v>
      </c>
    </row>
    <row r="9" spans="1:15" ht="18" customHeight="1" x14ac:dyDescent="0.2">
      <c r="A9" s="18">
        <v>3</v>
      </c>
      <c r="B9" s="19" t="s">
        <v>10</v>
      </c>
      <c r="C9" s="20"/>
      <c r="D9" s="20"/>
      <c r="E9" s="20"/>
      <c r="F9" s="20"/>
      <c r="G9" s="20"/>
      <c r="H9" s="21"/>
      <c r="I9" s="20">
        <f t="shared" si="0"/>
        <v>0</v>
      </c>
      <c r="J9" s="22"/>
      <c r="K9" s="20">
        <f t="shared" si="1"/>
        <v>0</v>
      </c>
      <c r="L9" s="22"/>
      <c r="M9" s="20">
        <f t="shared" si="2"/>
        <v>0</v>
      </c>
      <c r="N9" s="22"/>
      <c r="O9" s="32">
        <f t="shared" si="3"/>
        <v>0</v>
      </c>
    </row>
    <row r="10" spans="1:15" ht="25.15" customHeight="1" x14ac:dyDescent="0.2">
      <c r="A10" s="18"/>
      <c r="B10" s="19" t="s">
        <v>7</v>
      </c>
      <c r="C10" s="20">
        <v>100</v>
      </c>
      <c r="D10" s="20">
        <v>6000</v>
      </c>
      <c r="E10" s="20">
        <v>6000</v>
      </c>
      <c r="F10" s="20">
        <v>7200000</v>
      </c>
      <c r="G10" s="20">
        <v>7200000</v>
      </c>
      <c r="H10" s="21"/>
      <c r="I10" s="20">
        <f t="shared" si="0"/>
        <v>7200000</v>
      </c>
      <c r="J10" s="22"/>
      <c r="K10" s="20">
        <f t="shared" si="1"/>
        <v>7200000</v>
      </c>
      <c r="L10" s="22"/>
      <c r="M10" s="20">
        <f t="shared" si="2"/>
        <v>7200000</v>
      </c>
      <c r="N10" s="22"/>
      <c r="O10" s="32">
        <f t="shared" si="3"/>
        <v>7200000</v>
      </c>
    </row>
    <row r="11" spans="1:15" ht="18" customHeight="1" x14ac:dyDescent="0.2">
      <c r="A11" s="18"/>
      <c r="B11" s="19" t="s">
        <v>6</v>
      </c>
      <c r="C11" s="20">
        <v>27</v>
      </c>
      <c r="D11" s="20">
        <v>10000</v>
      </c>
      <c r="E11" s="20">
        <v>10000</v>
      </c>
      <c r="F11" s="20">
        <v>3240000</v>
      </c>
      <c r="G11" s="20">
        <v>3240000</v>
      </c>
      <c r="H11" s="21"/>
      <c r="I11" s="20">
        <f t="shared" si="0"/>
        <v>3240000</v>
      </c>
      <c r="J11" s="22"/>
      <c r="K11" s="20">
        <f t="shared" si="1"/>
        <v>3240000</v>
      </c>
      <c r="L11" s="22"/>
      <c r="M11" s="20">
        <f t="shared" si="2"/>
        <v>3240000</v>
      </c>
      <c r="N11" s="22"/>
      <c r="O11" s="32">
        <f t="shared" si="3"/>
        <v>3240000</v>
      </c>
    </row>
    <row r="12" spans="1:15" ht="18" customHeight="1" x14ac:dyDescent="0.2">
      <c r="A12" s="18"/>
      <c r="B12" s="19" t="s">
        <v>8</v>
      </c>
      <c r="C12" s="20">
        <v>3</v>
      </c>
      <c r="D12" s="20">
        <v>14250</v>
      </c>
      <c r="E12" s="20">
        <v>14250</v>
      </c>
      <c r="F12" s="20">
        <v>455000</v>
      </c>
      <c r="G12" s="20">
        <v>455000</v>
      </c>
      <c r="H12" s="21"/>
      <c r="I12" s="20">
        <f t="shared" si="0"/>
        <v>455000</v>
      </c>
      <c r="J12" s="22"/>
      <c r="K12" s="20">
        <f t="shared" si="1"/>
        <v>455000</v>
      </c>
      <c r="L12" s="22"/>
      <c r="M12" s="20">
        <f t="shared" si="2"/>
        <v>455000</v>
      </c>
      <c r="N12" s="22"/>
      <c r="O12" s="32">
        <f t="shared" si="3"/>
        <v>455000</v>
      </c>
    </row>
    <row r="13" spans="1:15" ht="18" customHeight="1" x14ac:dyDescent="0.2">
      <c r="A13" s="18">
        <v>4</v>
      </c>
      <c r="B13" s="19" t="s">
        <v>0</v>
      </c>
      <c r="C13" s="20">
        <v>80</v>
      </c>
      <c r="D13" s="20">
        <v>5000</v>
      </c>
      <c r="E13" s="20">
        <v>5000</v>
      </c>
      <c r="F13" s="20">
        <v>3000000</v>
      </c>
      <c r="G13" s="20">
        <f>F13</f>
        <v>3000000</v>
      </c>
      <c r="H13" s="21"/>
      <c r="I13" s="20">
        <f t="shared" si="0"/>
        <v>3000000</v>
      </c>
      <c r="J13" s="22"/>
      <c r="K13" s="20">
        <f t="shared" si="1"/>
        <v>3000000</v>
      </c>
      <c r="L13" s="22"/>
      <c r="M13" s="20">
        <f t="shared" si="2"/>
        <v>3000000</v>
      </c>
      <c r="N13" s="22"/>
      <c r="O13" s="32">
        <f t="shared" si="3"/>
        <v>3000000</v>
      </c>
    </row>
    <row r="14" spans="1:15" ht="18" customHeight="1" x14ac:dyDescent="0.2">
      <c r="A14" s="18">
        <v>5</v>
      </c>
      <c r="B14" s="19" t="s">
        <v>2</v>
      </c>
      <c r="C14" s="20">
        <v>20</v>
      </c>
      <c r="D14" s="20">
        <v>80000</v>
      </c>
      <c r="E14" s="20">
        <v>80000</v>
      </c>
      <c r="F14" s="20">
        <v>1600000</v>
      </c>
      <c r="G14" s="20">
        <f>F14</f>
        <v>1600000</v>
      </c>
      <c r="H14" s="21"/>
      <c r="I14" s="20">
        <f t="shared" si="0"/>
        <v>1600000</v>
      </c>
      <c r="J14" s="22"/>
      <c r="K14" s="20">
        <f t="shared" si="1"/>
        <v>1600000</v>
      </c>
      <c r="L14" s="22"/>
      <c r="M14" s="20">
        <f t="shared" si="2"/>
        <v>1600000</v>
      </c>
      <c r="N14" s="22"/>
      <c r="O14" s="32">
        <f t="shared" si="3"/>
        <v>1600000</v>
      </c>
    </row>
    <row r="15" spans="1:15" ht="18" customHeight="1" x14ac:dyDescent="0.2">
      <c r="A15" s="18">
        <v>6</v>
      </c>
      <c r="B15" s="19" t="s">
        <v>11</v>
      </c>
      <c r="C15" s="20">
        <v>6</v>
      </c>
      <c r="D15" s="20"/>
      <c r="E15" s="20"/>
      <c r="F15" s="20">
        <v>1500000</v>
      </c>
      <c r="G15" s="20">
        <v>1500000</v>
      </c>
      <c r="H15" s="21"/>
      <c r="I15" s="20">
        <f t="shared" si="0"/>
        <v>1500000</v>
      </c>
      <c r="J15" s="22"/>
      <c r="K15" s="20">
        <f t="shared" si="1"/>
        <v>1500000</v>
      </c>
      <c r="L15" s="22"/>
      <c r="M15" s="20">
        <f t="shared" si="2"/>
        <v>1500000</v>
      </c>
      <c r="N15" s="22"/>
      <c r="O15" s="32">
        <f t="shared" si="3"/>
        <v>1500000</v>
      </c>
    </row>
    <row r="16" spans="1:15" ht="18" customHeight="1" x14ac:dyDescent="0.2">
      <c r="A16" s="18">
        <v>7</v>
      </c>
      <c r="B16" s="19" t="s">
        <v>14</v>
      </c>
      <c r="C16" s="20">
        <v>20</v>
      </c>
      <c r="D16" s="20"/>
      <c r="E16" s="20"/>
      <c r="F16" s="20">
        <v>200000</v>
      </c>
      <c r="G16" s="20">
        <v>200000</v>
      </c>
      <c r="H16" s="21"/>
      <c r="I16" s="20">
        <f t="shared" si="0"/>
        <v>200000</v>
      </c>
      <c r="J16" s="22"/>
      <c r="K16" s="20">
        <f t="shared" si="1"/>
        <v>200000</v>
      </c>
      <c r="L16" s="22"/>
      <c r="M16" s="20">
        <f t="shared" si="2"/>
        <v>200000</v>
      </c>
      <c r="N16" s="22"/>
      <c r="O16" s="32">
        <f t="shared" si="3"/>
        <v>200000</v>
      </c>
    </row>
    <row r="17" spans="1:15" ht="18" customHeight="1" x14ac:dyDescent="0.2">
      <c r="A17" s="18">
        <v>8</v>
      </c>
      <c r="B17" s="19" t="s">
        <v>12</v>
      </c>
      <c r="C17" s="20">
        <v>222</v>
      </c>
      <c r="D17" s="20">
        <v>3470</v>
      </c>
      <c r="E17" s="20">
        <v>3600</v>
      </c>
      <c r="F17" s="20">
        <v>800000</v>
      </c>
      <c r="G17" s="20">
        <v>800000</v>
      </c>
      <c r="H17" s="21"/>
      <c r="I17" s="20">
        <f t="shared" si="0"/>
        <v>800000</v>
      </c>
      <c r="J17" s="22"/>
      <c r="K17" s="20">
        <f t="shared" si="1"/>
        <v>800000</v>
      </c>
      <c r="L17" s="22"/>
      <c r="M17" s="20">
        <f t="shared" si="2"/>
        <v>800000</v>
      </c>
      <c r="N17" s="22"/>
      <c r="O17" s="32">
        <f t="shared" si="3"/>
        <v>800000</v>
      </c>
    </row>
    <row r="18" spans="1:15" ht="18" customHeight="1" x14ac:dyDescent="0.2">
      <c r="A18" s="18">
        <v>9</v>
      </c>
      <c r="B18" s="19" t="s">
        <v>13</v>
      </c>
      <c r="C18" s="20">
        <v>30</v>
      </c>
      <c r="D18" s="20">
        <v>4000</v>
      </c>
      <c r="E18" s="20">
        <v>4000</v>
      </c>
      <c r="F18" s="20">
        <v>120000</v>
      </c>
      <c r="G18" s="20">
        <v>120000</v>
      </c>
      <c r="H18" s="21"/>
      <c r="I18" s="20">
        <f t="shared" si="0"/>
        <v>120000</v>
      </c>
      <c r="J18" s="22"/>
      <c r="K18" s="20">
        <f t="shared" si="1"/>
        <v>120000</v>
      </c>
      <c r="L18" s="22"/>
      <c r="M18" s="20">
        <f t="shared" si="2"/>
        <v>120000</v>
      </c>
      <c r="N18" s="22"/>
      <c r="O18" s="32">
        <f t="shared" si="3"/>
        <v>120000</v>
      </c>
    </row>
    <row r="19" spans="1:15" ht="18" customHeight="1" x14ac:dyDescent="0.2">
      <c r="A19" s="18">
        <v>10</v>
      </c>
      <c r="B19" s="19" t="s">
        <v>15</v>
      </c>
      <c r="C19" s="20"/>
      <c r="D19" s="20"/>
      <c r="E19" s="20"/>
      <c r="F19" s="20">
        <v>350000</v>
      </c>
      <c r="G19" s="20">
        <v>350000</v>
      </c>
      <c r="H19" s="21"/>
      <c r="I19" s="20">
        <f t="shared" si="0"/>
        <v>350000</v>
      </c>
      <c r="J19" s="22"/>
      <c r="K19" s="20">
        <f t="shared" si="1"/>
        <v>350000</v>
      </c>
      <c r="L19" s="22"/>
      <c r="M19" s="20">
        <f t="shared" si="2"/>
        <v>350000</v>
      </c>
      <c r="N19" s="22"/>
      <c r="O19" s="32">
        <f t="shared" si="3"/>
        <v>350000</v>
      </c>
    </row>
    <row r="20" spans="1:15" ht="18" customHeight="1" x14ac:dyDescent="0.2">
      <c r="A20" s="18">
        <v>11</v>
      </c>
      <c r="B20" s="19" t="s">
        <v>20</v>
      </c>
      <c r="C20" s="20"/>
      <c r="D20" s="20"/>
      <c r="E20" s="20">
        <f>F20/12</f>
        <v>733333.33333333337</v>
      </c>
      <c r="F20" s="20">
        <v>8800000</v>
      </c>
      <c r="G20" s="20">
        <v>8800000</v>
      </c>
      <c r="H20" s="21"/>
      <c r="I20" s="20">
        <f t="shared" si="0"/>
        <v>8800000</v>
      </c>
      <c r="J20" s="22"/>
      <c r="K20" s="20">
        <f t="shared" si="1"/>
        <v>8800000</v>
      </c>
      <c r="L20" s="22"/>
      <c r="M20" s="20">
        <f t="shared" si="2"/>
        <v>8800000</v>
      </c>
      <c r="N20" s="22"/>
      <c r="O20" s="32">
        <f t="shared" si="3"/>
        <v>8800000</v>
      </c>
    </row>
    <row r="21" spans="1:15" ht="18" customHeight="1" thickBot="1" x14ac:dyDescent="0.25">
      <c r="A21" s="23">
        <v>12</v>
      </c>
      <c r="B21" s="24" t="s">
        <v>24</v>
      </c>
      <c r="C21" s="25"/>
      <c r="D21" s="25"/>
      <c r="E21" s="25"/>
      <c r="F21" s="25"/>
      <c r="G21" s="25"/>
      <c r="H21" s="25">
        <v>62700</v>
      </c>
      <c r="I21" s="25">
        <f t="shared" si="0"/>
        <v>62700</v>
      </c>
      <c r="J21" s="25">
        <v>25080</v>
      </c>
      <c r="K21" s="25">
        <f t="shared" si="1"/>
        <v>87780</v>
      </c>
      <c r="L21" s="26">
        <v>54420</v>
      </c>
      <c r="M21" s="25">
        <f t="shared" si="2"/>
        <v>142200</v>
      </c>
      <c r="N21" s="26">
        <v>41880</v>
      </c>
      <c r="O21" s="33">
        <f t="shared" si="3"/>
        <v>184080</v>
      </c>
    </row>
    <row r="22" spans="1:15" s="2" customFormat="1" ht="19.5" customHeight="1" thickBot="1" x14ac:dyDescent="0.25">
      <c r="A22" s="27"/>
      <c r="B22" s="28" t="s">
        <v>5</v>
      </c>
      <c r="C22" s="29">
        <v>0</v>
      </c>
      <c r="D22" s="29">
        <v>0</v>
      </c>
      <c r="E22" s="29">
        <v>0</v>
      </c>
      <c r="F22" s="29">
        <f>SUM(F7:F21)</f>
        <v>31891250</v>
      </c>
      <c r="G22" s="29">
        <f>SUM(G7:G21)</f>
        <v>31891250</v>
      </c>
      <c r="H22" s="29">
        <v>62700</v>
      </c>
      <c r="I22" s="29">
        <f t="shared" si="0"/>
        <v>31953950</v>
      </c>
      <c r="J22" s="29">
        <f>SUM(J21)</f>
        <v>25080</v>
      </c>
      <c r="K22" s="29">
        <f t="shared" si="1"/>
        <v>31979030</v>
      </c>
      <c r="L22" s="30">
        <v>54420</v>
      </c>
      <c r="M22" s="29">
        <f t="shared" si="2"/>
        <v>32033450</v>
      </c>
      <c r="N22" s="30">
        <v>41880</v>
      </c>
      <c r="O22" s="34">
        <f t="shared" si="3"/>
        <v>32075330</v>
      </c>
    </row>
    <row r="24" spans="1:15" x14ac:dyDescent="0.2">
      <c r="B24" s="4"/>
    </row>
    <row r="26" spans="1:15" x14ac:dyDescent="0.2">
      <c r="B26" s="4"/>
      <c r="D26" s="3"/>
    </row>
    <row r="27" spans="1:15" x14ac:dyDescent="0.2">
      <c r="D27" s="3"/>
    </row>
  </sheetData>
  <mergeCells count="4">
    <mergeCell ref="N5:O5"/>
    <mergeCell ref="A1:C1"/>
    <mergeCell ref="A2:C2"/>
    <mergeCell ref="A3:O3"/>
  </mergeCells>
  <phoneticPr fontId="0" type="noConversion"/>
  <printOptions horizontalCentered="1"/>
  <pageMargins left="0.74803149606299213" right="0.74803149606299213" top="0.74803149606299213" bottom="0.59055118110236227" header="0.35433070866141736" footer="0.27559055118110237"/>
  <pageSetup paperSize="9" scale="8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Adatszolgáltatás 2018-ra</vt:lpstr>
      <vt:lpstr>Munka2</vt:lpstr>
      <vt:lpstr>Munka3</vt:lpstr>
    </vt:vector>
  </TitlesOfParts>
  <Company>Kakóscsiga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</dc:creator>
  <cp:lastModifiedBy>Fruzsi</cp:lastModifiedBy>
  <cp:lastPrinted>2018-08-08T13:29:33Z</cp:lastPrinted>
  <dcterms:created xsi:type="dcterms:W3CDTF">2004-11-01T08:25:37Z</dcterms:created>
  <dcterms:modified xsi:type="dcterms:W3CDTF">2019-02-13T11:52:06Z</dcterms:modified>
</cp:coreProperties>
</file>