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/>
  </bookViews>
  <sheets>
    <sheet name="Ei. felh. ütemterv" sheetId="1" r:id="rId1"/>
  </sheets>
  <definedNames>
    <definedName name="_xlnm.Print_Area" localSheetId="0">'Ei. felh. ütemterv'!$A$1:$S$34</definedName>
  </definedNames>
  <calcPr calcId="152511"/>
</workbook>
</file>

<file path=xl/calcChain.xml><?xml version="1.0" encoding="utf-8"?>
<calcChain xmlns="http://schemas.openxmlformats.org/spreadsheetml/2006/main">
  <c r="T32" i="1" l="1"/>
  <c r="T34" i="1" s="1"/>
  <c r="T28" i="1"/>
  <c r="T20" i="1"/>
  <c r="T15" i="1"/>
  <c r="T22" i="1" s="1"/>
  <c r="R32" i="1" l="1"/>
  <c r="R34" i="1" s="1"/>
  <c r="R28" i="1"/>
  <c r="R20" i="1"/>
  <c r="R15" i="1"/>
  <c r="R22" i="1" s="1"/>
  <c r="O32" i="1" l="1"/>
  <c r="O34" i="1" s="1"/>
  <c r="O28" i="1"/>
  <c r="O20" i="1"/>
  <c r="O15" i="1"/>
  <c r="O22" i="1" s="1"/>
  <c r="M32" i="1" l="1"/>
  <c r="M34" i="1" s="1"/>
  <c r="M28" i="1"/>
  <c r="M20" i="1"/>
  <c r="M15" i="1"/>
  <c r="M22" i="1" s="1"/>
  <c r="J20" i="1" l="1"/>
  <c r="C32" i="1" l="1"/>
  <c r="C28" i="1"/>
  <c r="C20" i="1"/>
  <c r="C15" i="1"/>
  <c r="J32" i="1"/>
  <c r="J34" i="1" s="1"/>
  <c r="J28" i="1"/>
  <c r="J15" i="1"/>
  <c r="C34" i="1" l="1"/>
  <c r="C22" i="1"/>
  <c r="J22" i="1"/>
  <c r="D15" i="1" l="1"/>
  <c r="E15" i="1"/>
  <c r="E22" i="1" s="1"/>
  <c r="F15" i="1"/>
  <c r="G15" i="1"/>
  <c r="H15" i="1"/>
  <c r="H22" i="1" s="1"/>
  <c r="I15" i="1"/>
  <c r="I22" i="1" s="1"/>
  <c r="I33" i="1" s="1"/>
  <c r="K15" i="1"/>
  <c r="L15" i="1"/>
  <c r="N15" i="1"/>
  <c r="P15" i="1"/>
  <c r="Q15" i="1"/>
  <c r="S15" i="1"/>
  <c r="D20" i="1"/>
  <c r="E20" i="1"/>
  <c r="F20" i="1"/>
  <c r="G20" i="1"/>
  <c r="H20" i="1"/>
  <c r="I20" i="1"/>
  <c r="K20" i="1"/>
  <c r="L20" i="1"/>
  <c r="N20" i="1"/>
  <c r="P20" i="1"/>
  <c r="Q20" i="1"/>
  <c r="Q22" i="1" s="1"/>
  <c r="S20" i="1"/>
  <c r="F22" i="1"/>
  <c r="K22" i="1"/>
  <c r="P22" i="1"/>
  <c r="G28" i="1"/>
  <c r="L28" i="1"/>
  <c r="D28" i="1"/>
  <c r="H28" i="1"/>
  <c r="N28" i="1"/>
  <c r="E28" i="1"/>
  <c r="I28" i="1"/>
  <c r="P28" i="1"/>
  <c r="F28" i="1"/>
  <c r="K28" i="1"/>
  <c r="Q28" i="1"/>
  <c r="S28" i="1"/>
  <c r="F32" i="1"/>
  <c r="K32" i="1"/>
  <c r="N32" i="1"/>
  <c r="Q32" i="1"/>
  <c r="D32" i="1"/>
  <c r="E32" i="1"/>
  <c r="G32" i="1"/>
  <c r="H32" i="1"/>
  <c r="I32" i="1"/>
  <c r="L32" i="1"/>
  <c r="P32" i="1"/>
  <c r="S32" i="1"/>
  <c r="B20" i="1"/>
  <c r="B32" i="1"/>
  <c r="N22" i="1" l="1"/>
  <c r="D22" i="1"/>
  <c r="D33" i="1" s="1"/>
  <c r="D34" i="1" s="1"/>
  <c r="S22" i="1"/>
  <c r="S34" i="1" s="1"/>
  <c r="L22" i="1"/>
  <c r="L33" i="1"/>
  <c r="L34" i="1" s="1"/>
  <c r="P33" i="1"/>
  <c r="P34" i="1" s="1"/>
  <c r="E33" i="1"/>
  <c r="E34" i="1" s="1"/>
  <c r="Q33" i="1"/>
  <c r="Q34" i="1" s="1"/>
  <c r="I34" i="1"/>
  <c r="K33" i="1"/>
  <c r="K34" i="1" s="1"/>
  <c r="H34" i="1"/>
  <c r="F33" i="1"/>
  <c r="F34" i="1" s="1"/>
  <c r="N34" i="1"/>
  <c r="G22" i="1"/>
  <c r="B15" i="1"/>
  <c r="B22" i="1" s="1"/>
  <c r="B28" i="1" l="1"/>
  <c r="B34" i="1" s="1"/>
  <c r="G34" i="1" l="1"/>
</calcChain>
</file>

<file path=xl/sharedStrings.xml><?xml version="1.0" encoding="utf-8"?>
<sst xmlns="http://schemas.openxmlformats.org/spreadsheetml/2006/main" count="51" uniqueCount="51">
  <si>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</si>
  <si>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</si>
  <si>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</si>
  <si>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</si>
  <si>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</si>
  <si>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</si>
  <si>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</si>
  <si>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</si>
  <si>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</si>
  <si>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</si>
  <si>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</si>
  <si>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</si>
  <si>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</si>
  <si>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Kiadások</t>
  </si>
  <si>
    <t>Abony Város Önkormányzat</t>
  </si>
  <si>
    <t>Közhatalmi bevételek</t>
  </si>
  <si>
    <t>Személyi juttatások</t>
  </si>
  <si>
    <t>Munkaadókat terhelő járulékok</t>
  </si>
  <si>
    <t>Dologi kiadások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</si>
  <si>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</si>
  <si>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</si>
  <si>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</si>
  <si>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</si>
  <si>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</si>
  <si>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Kiadások összesen:</t>
  </si>
  <si>
    <t>Működési célú támogatások államháztartáson belülről</t>
  </si>
  <si>
    <t>Működési bevételek</t>
  </si>
  <si>
    <t>Működési célú átvett pénzeszközök</t>
  </si>
  <si>
    <t>Felhalmozási célú támogatások államháztartáson belülről</t>
  </si>
  <si>
    <t>Felhalmozási bevételek</t>
  </si>
  <si>
    <t>Felhalmozási célú átvett pénzeszközök</t>
  </si>
  <si>
    <t>Bevételek összesen:</t>
  </si>
  <si>
    <t>adatok e Ft-ban</t>
  </si>
  <si>
    <t>Működési kiadások összesen:</t>
  </si>
  <si>
    <t>Felhalmozási kiadások összesen:</t>
  </si>
  <si>
    <t>Finanszírozási kiadások összesen:</t>
  </si>
  <si>
    <t>Működési bevételek összesen:</t>
  </si>
  <si>
    <t>Felhalmozási bevételek összesen:</t>
  </si>
  <si>
    <t>Finanszírozási bevételek összesen:</t>
  </si>
  <si>
    <t>Megnevezés</t>
  </si>
  <si>
    <t>Meglévő részesedések növ.kapcs.kiadás</t>
  </si>
  <si>
    <t>Kimutatás a 2018. évi várható előirányzatainak teljesüléséről</t>
  </si>
  <si>
    <t>módosítás 06.28</t>
  </si>
  <si>
    <t>2018. évi terv</t>
  </si>
  <si>
    <t>12. melléklet a 11/2018. (II.19.) önkormányzati rendelethez</t>
  </si>
  <si>
    <t>módosítás 08.30</t>
  </si>
  <si>
    <t>módosítás 09.27</t>
  </si>
  <si>
    <t>módosítás 11.29</t>
  </si>
  <si>
    <t>módosítás 12.31</t>
  </si>
  <si>
    <t>Módosított 12.31</t>
  </si>
  <si>
    <t>11.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</si>
</sst>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-#,##0"/>
    <numFmt numFmtId="165" formatCode="#,##0,"/>
  </numFmts>
  <fonts count="10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3" fontId="0" fillId="0" borderId="0" xfId="0" applyNumberFormat="1" applyFill="1"/>
    <xf numFmtId="3" fontId="0" fillId="0" borderId="0" xfId="0" applyNumberFormat="1" applyFill="1" applyAlignment="1">
      <alignment shrinkToFi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164" fontId="6" fillId="2" borderId="7" xfId="1" applyNumberFormat="1" applyFont="1" applyFill="1" applyBorder="1" applyAlignment="1">
      <alignment wrapText="1"/>
    </xf>
    <xf numFmtId="165" fontId="0" fillId="0" borderId="0" xfId="0" applyNumberFormat="1" applyFill="1" applyBorder="1"/>
    <xf numFmtId="3" fontId="6" fillId="2" borderId="8" xfId="1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 wrapText="1"/>
    </xf>
    <xf numFmtId="3" fontId="8" fillId="0" borderId="14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 wrapText="1"/>
    </xf>
    <xf numFmtId="3" fontId="8" fillId="0" borderId="14" xfId="0" applyNumberFormat="1" applyFont="1" applyFill="1" applyBorder="1" applyAlignment="1">
      <alignment horizontal="center" shrinkToFit="1"/>
    </xf>
    <xf numFmtId="3" fontId="8" fillId="0" borderId="14" xfId="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wrapText="1"/>
    </xf>
    <xf numFmtId="164" fontId="8" fillId="0" borderId="2" xfId="1" applyNumberFormat="1" applyFont="1" applyFill="1" applyBorder="1"/>
    <xf numFmtId="3" fontId="9" fillId="0" borderId="3" xfId="0" applyNumberFormat="1" applyFont="1" applyFill="1" applyBorder="1"/>
    <xf numFmtId="164" fontId="9" fillId="0" borderId="1" xfId="1" applyNumberFormat="1" applyFont="1" applyFill="1" applyBorder="1" applyAlignment="1">
      <alignment wrapText="1"/>
    </xf>
    <xf numFmtId="3" fontId="9" fillId="0" borderId="2" xfId="1" applyNumberFormat="1" applyFont="1" applyFill="1" applyBorder="1"/>
    <xf numFmtId="3" fontId="8" fillId="0" borderId="2" xfId="1" applyNumberFormat="1" applyFont="1" applyFill="1" applyBorder="1"/>
    <xf numFmtId="164" fontId="9" fillId="0" borderId="1" xfId="1" applyNumberFormat="1" applyFont="1" applyFill="1" applyBorder="1" applyAlignment="1">
      <alignment horizontal="left" vertical="top" wrapText="1"/>
    </xf>
    <xf numFmtId="164" fontId="9" fillId="0" borderId="1" xfId="1" applyNumberFormat="1" applyFont="1" applyFill="1" applyBorder="1" applyAlignment="1">
      <alignment horizontal="left" wrapText="1" indent="1"/>
    </xf>
    <xf numFmtId="3" fontId="8" fillId="0" borderId="15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/>
    <xf numFmtId="3" fontId="4" fillId="2" borderId="9" xfId="0" applyNumberFormat="1" applyFont="1" applyFill="1" applyBorder="1"/>
    <xf numFmtId="164" fontId="9" fillId="0" borderId="10" xfId="1" applyNumberFormat="1" applyFont="1" applyFill="1" applyBorder="1" applyAlignment="1">
      <alignment wrapText="1"/>
    </xf>
    <xf numFmtId="3" fontId="9" fillId="0" borderId="11" xfId="1" applyNumberFormat="1" applyFont="1" applyFill="1" applyBorder="1"/>
    <xf numFmtId="164" fontId="9" fillId="0" borderId="4" xfId="1" applyNumberFormat="1" applyFont="1" applyFill="1" applyBorder="1" applyAlignment="1">
      <alignment wrapText="1"/>
    </xf>
    <xf numFmtId="3" fontId="9" fillId="0" borderId="5" xfId="1" applyNumberFormat="1" applyFont="1" applyFill="1" applyBorder="1"/>
    <xf numFmtId="3" fontId="9" fillId="0" borderId="6" xfId="0" applyNumberFormat="1" applyFont="1" applyFill="1" applyBorder="1"/>
    <xf numFmtId="164" fontId="8" fillId="0" borderId="7" xfId="1" applyNumberFormat="1" applyFont="1" applyFill="1" applyBorder="1" applyAlignment="1">
      <alignment wrapText="1"/>
    </xf>
    <xf numFmtId="3" fontId="8" fillId="0" borderId="8" xfId="1" applyNumberFormat="1" applyFont="1" applyFill="1" applyBorder="1"/>
    <xf numFmtId="3" fontId="8" fillId="0" borderId="9" xfId="0" applyNumberFormat="1" applyFont="1" applyFill="1" applyBorder="1"/>
    <xf numFmtId="164" fontId="8" fillId="2" borderId="4" xfId="1" applyNumberFormat="1" applyFont="1" applyFill="1" applyBorder="1" applyAlignment="1">
      <alignment wrapText="1"/>
    </xf>
    <xf numFmtId="3" fontId="8" fillId="2" borderId="5" xfId="1" applyNumberFormat="1" applyFont="1" applyFill="1" applyBorder="1"/>
    <xf numFmtId="3" fontId="8" fillId="2" borderId="6" xfId="0" applyNumberFormat="1" applyFont="1" applyFill="1" applyBorder="1"/>
    <xf numFmtId="164" fontId="9" fillId="0" borderId="4" xfId="1" applyNumberFormat="1" applyFont="1" applyFill="1" applyBorder="1" applyAlignment="1">
      <alignment horizontal="left" wrapText="1" indent="1"/>
    </xf>
    <xf numFmtId="164" fontId="9" fillId="0" borderId="10" xfId="1" applyNumberFormat="1" applyFont="1" applyFill="1" applyBorder="1" applyAlignment="1">
      <alignment horizontal="left" wrapText="1" indent="1"/>
    </xf>
    <xf numFmtId="0" fontId="7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horizontal="center" wrapText="1"/>
    </xf>
  </cellXfs>
  <cellStyles count="2">
    <cellStyle name="Normál" xfId="0" builtinId="0"/>
    <cellStyle name="Normá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1"/>
  <sheetViews>
    <sheetView tabSelected="1" zoomScale="71" zoomScaleNormal="71" zoomScaleSheetLayoutView="100" workbookViewId="0">
      <selection sqref="A1:C1"/>
    </sheetView>
  </sheetViews>
  <sheetFormatPr defaultColWidth="9.140625" defaultRowHeight="12.75" x14ac:dyDescent="0.2"/>
  <cols>
    <col min="1" max="1" width="31.85546875" style="2" customWidth="1"/>
    <col min="2" max="2" width="14.7109375" style="3" customWidth="1"/>
    <col min="3" max="3" width="13" style="3" customWidth="1"/>
    <col min="4" max="4" width="10.7109375" style="3" customWidth="1"/>
    <col min="5" max="5" width="11.28515625" style="4" customWidth="1"/>
    <col min="6" max="9" width="11.28515625" style="3" customWidth="1"/>
    <col min="10" max="10" width="10.5703125" style="3" customWidth="1"/>
    <col min="11" max="14" width="11.28515625" style="3" customWidth="1"/>
    <col min="15" max="15" width="10.28515625" style="3" customWidth="1"/>
    <col min="16" max="19" width="11.28515625" style="3" customWidth="1"/>
    <col min="20" max="20" width="11.85546875" style="1" customWidth="1"/>
    <col min="21" max="16384" width="9.140625" style="1"/>
  </cols>
  <sheetData>
    <row r="1" spans="1:26" ht="13.15" customHeight="1" x14ac:dyDescent="0.2">
      <c r="A1" s="50" t="s">
        <v>50</v>
      </c>
      <c r="B1" s="50"/>
      <c r="C1" s="50"/>
      <c r="D1" s="19"/>
      <c r="E1" s="1"/>
      <c r="F1" s="1"/>
      <c r="G1" s="1"/>
      <c r="H1" s="1"/>
      <c r="I1" s="1"/>
      <c r="J1" s="1"/>
      <c r="K1" s="1"/>
      <c r="S1" s="10"/>
    </row>
    <row r="2" spans="1:26" ht="12.75" customHeight="1" x14ac:dyDescent="0.2">
      <c r="A2" s="50" t="s">
        <v>44</v>
      </c>
      <c r="B2" s="50"/>
      <c r="C2" s="50"/>
      <c r="D2" s="50"/>
      <c r="E2" s="9"/>
      <c r="F2" s="9"/>
      <c r="G2" s="9"/>
      <c r="H2" s="9"/>
      <c r="I2" s="9"/>
      <c r="J2" s="9"/>
      <c r="K2" s="9"/>
      <c r="S2" s="10"/>
    </row>
    <row r="3" spans="1:26" ht="18" customHeight="1" x14ac:dyDescent="0.2">
      <c r="A3" s="53"/>
      <c r="B3" s="53"/>
      <c r="C3" s="53"/>
      <c r="D3" s="53"/>
      <c r="E3" s="9"/>
      <c r="F3" s="9"/>
      <c r="G3" s="9"/>
      <c r="H3" s="9"/>
      <c r="I3" s="9"/>
      <c r="J3" s="9"/>
      <c r="K3" s="9"/>
      <c r="S3" s="10"/>
    </row>
    <row r="4" spans="1:26" x14ac:dyDescent="0.2">
      <c r="A4" s="52" t="s">
        <v>14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26" ht="21" customHeight="1" x14ac:dyDescent="0.2">
      <c r="A5" s="54" t="s">
        <v>41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26" ht="21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26" ht="15" customHeight="1" thickBot="1" x14ac:dyDescent="0.25">
      <c r="A7" s="8"/>
      <c r="B7" s="8"/>
      <c r="C7" s="17"/>
      <c r="D7" s="8"/>
      <c r="E7" s="8"/>
      <c r="F7" s="8"/>
      <c r="G7" s="8"/>
      <c r="H7" s="8"/>
      <c r="I7" s="8"/>
      <c r="J7" s="17"/>
      <c r="K7" s="8"/>
      <c r="L7" s="8"/>
      <c r="M7" s="18"/>
      <c r="N7" s="8"/>
      <c r="O7" s="20"/>
      <c r="P7" s="8"/>
      <c r="Q7" s="1"/>
      <c r="R7" s="1"/>
      <c r="S7" s="11" t="s">
        <v>32</v>
      </c>
    </row>
    <row r="8" spans="1:26" s="6" customFormat="1" ht="27.75" customHeight="1" x14ac:dyDescent="0.2">
      <c r="A8" s="21" t="s">
        <v>39</v>
      </c>
      <c r="B8" s="22" t="s">
        <v>43</v>
      </c>
      <c r="C8" s="23" t="s">
        <v>49</v>
      </c>
      <c r="D8" s="22" t="s">
        <v>1</v>
      </c>
      <c r="E8" s="24" t="s">
        <v>2</v>
      </c>
      <c r="F8" s="22" t="s">
        <v>3</v>
      </c>
      <c r="G8" s="22" t="s">
        <v>4</v>
      </c>
      <c r="H8" s="22" t="s">
        <v>5</v>
      </c>
      <c r="I8" s="22" t="s">
        <v>6</v>
      </c>
      <c r="J8" s="23" t="s">
        <v>42</v>
      </c>
      <c r="K8" s="22" t="s">
        <v>7</v>
      </c>
      <c r="L8" s="22" t="s">
        <v>8</v>
      </c>
      <c r="M8" s="23" t="s">
        <v>45</v>
      </c>
      <c r="N8" s="22" t="s">
        <v>9</v>
      </c>
      <c r="O8" s="25" t="s">
        <v>46</v>
      </c>
      <c r="P8" s="22" t="s">
        <v>10</v>
      </c>
      <c r="Q8" s="22" t="s">
        <v>11</v>
      </c>
      <c r="R8" s="23" t="s">
        <v>47</v>
      </c>
      <c r="S8" s="22" t="s">
        <v>12</v>
      </c>
      <c r="T8" s="34" t="s">
        <v>48</v>
      </c>
      <c r="U8" s="15"/>
      <c r="V8" s="15"/>
      <c r="W8" s="5"/>
      <c r="X8" s="5"/>
      <c r="Y8" s="5"/>
      <c r="Z8" s="5"/>
    </row>
    <row r="9" spans="1:26" x14ac:dyDescent="0.2">
      <c r="A9" s="26" t="s">
        <v>13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16"/>
      <c r="V9" s="16"/>
      <c r="W9" s="7"/>
      <c r="X9" s="7"/>
      <c r="Y9" s="7"/>
      <c r="Z9" s="7"/>
    </row>
    <row r="10" spans="1:26" x14ac:dyDescent="0.2">
      <c r="A10" s="29" t="s">
        <v>16</v>
      </c>
      <c r="B10" s="30">
        <v>620322</v>
      </c>
      <c r="C10" s="30">
        <v>633011</v>
      </c>
      <c r="D10" s="30">
        <v>51694</v>
      </c>
      <c r="E10" s="30">
        <v>51694</v>
      </c>
      <c r="F10" s="30">
        <v>51694</v>
      </c>
      <c r="G10" s="30">
        <v>51694</v>
      </c>
      <c r="H10" s="30">
        <v>51694</v>
      </c>
      <c r="I10" s="30">
        <v>51694</v>
      </c>
      <c r="J10" s="30">
        <v>6708</v>
      </c>
      <c r="K10" s="30">
        <v>51694</v>
      </c>
      <c r="L10" s="30">
        <v>51694</v>
      </c>
      <c r="M10" s="30">
        <v>236</v>
      </c>
      <c r="N10" s="30">
        <v>51694</v>
      </c>
      <c r="O10" s="30">
        <v>2513</v>
      </c>
      <c r="P10" s="30">
        <v>51694</v>
      </c>
      <c r="Q10" s="30">
        <v>51694</v>
      </c>
      <c r="R10" s="30">
        <v>1523</v>
      </c>
      <c r="S10" s="30">
        <v>51688</v>
      </c>
      <c r="T10" s="28">
        <v>79</v>
      </c>
      <c r="U10" s="16"/>
      <c r="V10" s="16"/>
      <c r="W10" s="7"/>
      <c r="X10" s="7"/>
      <c r="Y10" s="7"/>
      <c r="Z10" s="7"/>
    </row>
    <row r="11" spans="1:26" x14ac:dyDescent="0.2">
      <c r="A11" s="29" t="s">
        <v>17</v>
      </c>
      <c r="B11" s="30">
        <v>122713</v>
      </c>
      <c r="C11" s="30">
        <v>126050</v>
      </c>
      <c r="D11" s="30">
        <v>10226</v>
      </c>
      <c r="E11" s="30">
        <v>10226</v>
      </c>
      <c r="F11" s="30">
        <v>10226</v>
      </c>
      <c r="G11" s="30">
        <v>10226</v>
      </c>
      <c r="H11" s="30">
        <v>10226</v>
      </c>
      <c r="I11" s="30">
        <v>10226</v>
      </c>
      <c r="J11" s="30">
        <v>926</v>
      </c>
      <c r="K11" s="30">
        <v>10226</v>
      </c>
      <c r="L11" s="30">
        <v>10226</v>
      </c>
      <c r="M11" s="30">
        <v>45</v>
      </c>
      <c r="N11" s="30">
        <v>10226</v>
      </c>
      <c r="O11" s="30">
        <v>262</v>
      </c>
      <c r="P11" s="30">
        <v>10226</v>
      </c>
      <c r="Q11" s="30">
        <v>10226</v>
      </c>
      <c r="R11" s="30">
        <v>297</v>
      </c>
      <c r="S11" s="30">
        <v>10227</v>
      </c>
      <c r="T11" s="28">
        <v>1488</v>
      </c>
      <c r="U11" s="16"/>
      <c r="V11" s="16"/>
      <c r="W11" s="7"/>
      <c r="X11" s="7"/>
      <c r="Y11" s="7"/>
      <c r="Z11" s="7"/>
    </row>
    <row r="12" spans="1:26" x14ac:dyDescent="0.2">
      <c r="A12" s="29" t="s">
        <v>18</v>
      </c>
      <c r="B12" s="30">
        <v>832159</v>
      </c>
      <c r="C12" s="30">
        <v>902289</v>
      </c>
      <c r="D12" s="30">
        <v>69347</v>
      </c>
      <c r="E12" s="30">
        <v>69347</v>
      </c>
      <c r="F12" s="30">
        <v>69347</v>
      </c>
      <c r="G12" s="30">
        <v>69347</v>
      </c>
      <c r="H12" s="30">
        <v>69347</v>
      </c>
      <c r="I12" s="30">
        <v>69347</v>
      </c>
      <c r="J12" s="30">
        <v>30462</v>
      </c>
      <c r="K12" s="30">
        <v>69347</v>
      </c>
      <c r="L12" s="30">
        <v>69347</v>
      </c>
      <c r="M12" s="30">
        <v>3114</v>
      </c>
      <c r="N12" s="30">
        <v>69347</v>
      </c>
      <c r="O12" s="30">
        <v>14169</v>
      </c>
      <c r="P12" s="30">
        <v>69347</v>
      </c>
      <c r="Q12" s="30">
        <v>69347</v>
      </c>
      <c r="R12" s="30">
        <v>8123</v>
      </c>
      <c r="S12" s="30">
        <v>69342</v>
      </c>
      <c r="T12" s="28">
        <v>14262</v>
      </c>
      <c r="U12" s="16"/>
      <c r="V12" s="16"/>
      <c r="W12" s="7"/>
      <c r="X12" s="7"/>
      <c r="Y12" s="7"/>
      <c r="Z12" s="7"/>
    </row>
    <row r="13" spans="1:26" x14ac:dyDescent="0.2">
      <c r="A13" s="29" t="s">
        <v>19</v>
      </c>
      <c r="B13" s="30">
        <v>31891</v>
      </c>
      <c r="C13" s="30">
        <v>32075</v>
      </c>
      <c r="D13" s="30">
        <v>2658</v>
      </c>
      <c r="E13" s="30">
        <v>2658</v>
      </c>
      <c r="F13" s="30">
        <v>2658</v>
      </c>
      <c r="G13" s="30">
        <v>2658</v>
      </c>
      <c r="H13" s="30">
        <v>2658</v>
      </c>
      <c r="I13" s="30">
        <v>2658</v>
      </c>
      <c r="J13" s="30">
        <v>63</v>
      </c>
      <c r="K13" s="30">
        <v>2658</v>
      </c>
      <c r="L13" s="30">
        <v>2658</v>
      </c>
      <c r="M13" s="30">
        <v>25</v>
      </c>
      <c r="N13" s="30">
        <v>2658</v>
      </c>
      <c r="O13" s="30"/>
      <c r="P13" s="30">
        <v>2658</v>
      </c>
      <c r="Q13" s="30">
        <v>2658</v>
      </c>
      <c r="R13" s="30">
        <v>54</v>
      </c>
      <c r="S13" s="30">
        <v>2653</v>
      </c>
      <c r="T13" s="28">
        <v>42</v>
      </c>
      <c r="U13" s="16"/>
      <c r="V13" s="16"/>
      <c r="W13" s="7"/>
      <c r="X13" s="7"/>
      <c r="Y13" s="7"/>
      <c r="Z13" s="7"/>
    </row>
    <row r="14" spans="1:26" ht="13.5" thickBot="1" x14ac:dyDescent="0.25">
      <c r="A14" s="37" t="s">
        <v>20</v>
      </c>
      <c r="B14" s="38">
        <v>109984</v>
      </c>
      <c r="C14" s="38">
        <v>177145</v>
      </c>
      <c r="D14" s="38">
        <v>9165</v>
      </c>
      <c r="E14" s="38">
        <v>9165</v>
      </c>
      <c r="F14" s="38">
        <v>9165</v>
      </c>
      <c r="G14" s="38">
        <v>9165</v>
      </c>
      <c r="H14" s="38">
        <v>9165</v>
      </c>
      <c r="I14" s="38">
        <v>9165</v>
      </c>
      <c r="J14" s="38">
        <v>28330</v>
      </c>
      <c r="K14" s="38">
        <v>9165</v>
      </c>
      <c r="L14" s="38">
        <v>9165</v>
      </c>
      <c r="M14" s="38">
        <v>3835</v>
      </c>
      <c r="N14" s="38">
        <v>9165</v>
      </c>
      <c r="O14" s="38">
        <v>-7423</v>
      </c>
      <c r="P14" s="38">
        <v>9165</v>
      </c>
      <c r="Q14" s="38">
        <v>9165</v>
      </c>
      <c r="R14" s="38">
        <v>-113</v>
      </c>
      <c r="S14" s="38">
        <v>9169</v>
      </c>
      <c r="T14" s="35">
        <v>44481</v>
      </c>
      <c r="U14" s="16"/>
      <c r="V14" s="16"/>
      <c r="W14" s="7"/>
      <c r="X14" s="7"/>
      <c r="Y14" s="7"/>
      <c r="Z14" s="7"/>
    </row>
    <row r="15" spans="1:26" ht="13.5" thickBot="1" x14ac:dyDescent="0.25">
      <c r="A15" s="42" t="s">
        <v>33</v>
      </c>
      <c r="B15" s="43">
        <f>SUM(B10:B14)</f>
        <v>1717069</v>
      </c>
      <c r="C15" s="43">
        <f>SUM(C10:C14)</f>
        <v>1870570</v>
      </c>
      <c r="D15" s="43">
        <f t="shared" ref="D15:S15" si="0">SUM(D10:D14)</f>
        <v>143090</v>
      </c>
      <c r="E15" s="43">
        <f t="shared" si="0"/>
        <v>143090</v>
      </c>
      <c r="F15" s="43">
        <f t="shared" si="0"/>
        <v>143090</v>
      </c>
      <c r="G15" s="43">
        <f t="shared" si="0"/>
        <v>143090</v>
      </c>
      <c r="H15" s="43">
        <f t="shared" si="0"/>
        <v>143090</v>
      </c>
      <c r="I15" s="43">
        <f t="shared" si="0"/>
        <v>143090</v>
      </c>
      <c r="J15" s="43">
        <f>SUM(J10:J14)</f>
        <v>66489</v>
      </c>
      <c r="K15" s="43">
        <f t="shared" si="0"/>
        <v>143090</v>
      </c>
      <c r="L15" s="43">
        <f t="shared" si="0"/>
        <v>143090</v>
      </c>
      <c r="M15" s="43">
        <f>SUM(M10:M14)</f>
        <v>7255</v>
      </c>
      <c r="N15" s="43">
        <f t="shared" si="0"/>
        <v>143090</v>
      </c>
      <c r="O15" s="43">
        <f>SUM(O10:O14)</f>
        <v>9521</v>
      </c>
      <c r="P15" s="43">
        <f t="shared" si="0"/>
        <v>143090</v>
      </c>
      <c r="Q15" s="43">
        <f t="shared" si="0"/>
        <v>143090</v>
      </c>
      <c r="R15" s="43">
        <f>SUM(R10:R14)</f>
        <v>9884</v>
      </c>
      <c r="S15" s="43">
        <f t="shared" si="0"/>
        <v>143079</v>
      </c>
      <c r="T15" s="44">
        <f>SUM(T10:T14)</f>
        <v>60352</v>
      </c>
      <c r="U15" s="16"/>
      <c r="V15" s="16"/>
      <c r="W15" s="7"/>
      <c r="X15" s="7"/>
      <c r="Y15" s="7"/>
      <c r="Z15" s="7"/>
    </row>
    <row r="16" spans="1:26" x14ac:dyDescent="0.2">
      <c r="A16" s="39" t="s">
        <v>21</v>
      </c>
      <c r="B16" s="40">
        <v>492594</v>
      </c>
      <c r="C16" s="40">
        <v>616019</v>
      </c>
      <c r="D16" s="40"/>
      <c r="E16" s="40">
        <v>3000</v>
      </c>
      <c r="F16" s="40">
        <v>3000</v>
      </c>
      <c r="G16" s="40">
        <v>100000</v>
      </c>
      <c r="H16" s="40">
        <v>100000</v>
      </c>
      <c r="I16" s="40">
        <v>50000</v>
      </c>
      <c r="J16" s="40">
        <v>3895</v>
      </c>
      <c r="K16" s="40">
        <v>100000</v>
      </c>
      <c r="L16" s="40">
        <v>10000</v>
      </c>
      <c r="M16" s="40">
        <v>53490</v>
      </c>
      <c r="N16" s="40">
        <v>10000</v>
      </c>
      <c r="O16" s="40">
        <v>59088</v>
      </c>
      <c r="P16" s="40">
        <v>100000</v>
      </c>
      <c r="Q16" s="40">
        <v>10000</v>
      </c>
      <c r="R16" s="40">
        <v>3681</v>
      </c>
      <c r="S16" s="40">
        <v>6594</v>
      </c>
      <c r="T16" s="41">
        <v>3271</v>
      </c>
      <c r="U16" s="16"/>
      <c r="V16" s="16"/>
      <c r="W16" s="7"/>
      <c r="X16" s="7"/>
      <c r="Y16" s="7"/>
      <c r="Z16" s="7"/>
    </row>
    <row r="17" spans="1:26" ht="30" customHeight="1" x14ac:dyDescent="0.2">
      <c r="A17" s="32" t="s">
        <v>40</v>
      </c>
      <c r="B17" s="30"/>
      <c r="C17" s="30"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28"/>
      <c r="U17" s="16"/>
      <c r="V17" s="16"/>
      <c r="W17" s="7"/>
      <c r="X17" s="7"/>
      <c r="Y17" s="7"/>
      <c r="Z17" s="7"/>
    </row>
    <row r="18" spans="1:26" x14ac:dyDescent="0.2">
      <c r="A18" s="29" t="s">
        <v>22</v>
      </c>
      <c r="B18" s="30">
        <v>100378</v>
      </c>
      <c r="C18" s="30">
        <v>194574</v>
      </c>
      <c r="D18" s="30"/>
      <c r="E18" s="30"/>
      <c r="F18" s="30"/>
      <c r="G18" s="30">
        <v>20000</v>
      </c>
      <c r="H18" s="30">
        <v>20000</v>
      </c>
      <c r="I18" s="30">
        <v>20000</v>
      </c>
      <c r="J18" s="30">
        <v>9390</v>
      </c>
      <c r="K18" s="30">
        <v>20000</v>
      </c>
      <c r="L18" s="30">
        <v>20378</v>
      </c>
      <c r="M18" s="30"/>
      <c r="N18" s="30"/>
      <c r="O18" s="30">
        <v>7000</v>
      </c>
      <c r="P18" s="30"/>
      <c r="Q18" s="30"/>
      <c r="R18" s="30">
        <v>3600</v>
      </c>
      <c r="S18" s="30"/>
      <c r="T18" s="28">
        <v>74206</v>
      </c>
      <c r="U18" s="16"/>
      <c r="V18" s="16"/>
      <c r="W18" s="7"/>
      <c r="X18" s="7"/>
      <c r="Y18" s="7"/>
      <c r="Z18" s="7"/>
    </row>
    <row r="19" spans="1:26" ht="13.5" thickBot="1" x14ac:dyDescent="0.25">
      <c r="A19" s="37" t="s">
        <v>23</v>
      </c>
      <c r="B19" s="38">
        <v>150</v>
      </c>
      <c r="C19" s="38">
        <v>150</v>
      </c>
      <c r="D19" s="38">
        <v>13</v>
      </c>
      <c r="E19" s="38">
        <v>13</v>
      </c>
      <c r="F19" s="38">
        <v>13</v>
      </c>
      <c r="G19" s="38">
        <v>13</v>
      </c>
      <c r="H19" s="38">
        <v>13</v>
      </c>
      <c r="I19" s="38">
        <v>13</v>
      </c>
      <c r="J19" s="38"/>
      <c r="K19" s="38">
        <v>13</v>
      </c>
      <c r="L19" s="38">
        <v>13</v>
      </c>
      <c r="M19" s="38"/>
      <c r="N19" s="38">
        <v>13</v>
      </c>
      <c r="O19" s="38"/>
      <c r="P19" s="38">
        <v>13</v>
      </c>
      <c r="Q19" s="38">
        <v>13</v>
      </c>
      <c r="R19" s="38"/>
      <c r="S19" s="38">
        <v>7</v>
      </c>
      <c r="T19" s="35"/>
      <c r="U19" s="16"/>
      <c r="V19" s="16"/>
      <c r="W19" s="7"/>
      <c r="X19" s="7"/>
      <c r="Y19" s="7"/>
      <c r="Z19" s="7"/>
    </row>
    <row r="20" spans="1:26" ht="13.5" thickBot="1" x14ac:dyDescent="0.25">
      <c r="A20" s="42" t="s">
        <v>34</v>
      </c>
      <c r="B20" s="43">
        <f>SUM(B16:B19)</f>
        <v>593122</v>
      </c>
      <c r="C20" s="43">
        <f>SUM(C16:C19)</f>
        <v>810743</v>
      </c>
      <c r="D20" s="43">
        <f>SUM(D16:D19)</f>
        <v>13</v>
      </c>
      <c r="E20" s="43">
        <f t="shared" ref="E20:Q20" si="1">SUM(E16:E19)</f>
        <v>3013</v>
      </c>
      <c r="F20" s="43">
        <f t="shared" si="1"/>
        <v>3013</v>
      </c>
      <c r="G20" s="43">
        <f t="shared" si="1"/>
        <v>120013</v>
      </c>
      <c r="H20" s="43">
        <f t="shared" si="1"/>
        <v>120013</v>
      </c>
      <c r="I20" s="43">
        <f t="shared" si="1"/>
        <v>70013</v>
      </c>
      <c r="J20" s="43">
        <f>SUM(J16:J19)</f>
        <v>13285</v>
      </c>
      <c r="K20" s="43">
        <f t="shared" si="1"/>
        <v>120013</v>
      </c>
      <c r="L20" s="43">
        <f t="shared" si="1"/>
        <v>30391</v>
      </c>
      <c r="M20" s="43">
        <f>SUM(M16)</f>
        <v>53490</v>
      </c>
      <c r="N20" s="43">
        <f t="shared" si="1"/>
        <v>10013</v>
      </c>
      <c r="O20" s="43">
        <f>SUM(O16:O19)</f>
        <v>66088</v>
      </c>
      <c r="P20" s="43">
        <f t="shared" si="1"/>
        <v>100013</v>
      </c>
      <c r="Q20" s="43">
        <f t="shared" si="1"/>
        <v>10013</v>
      </c>
      <c r="R20" s="43">
        <f>SUM(R16:R19)</f>
        <v>7281</v>
      </c>
      <c r="S20" s="43">
        <f>SUM(S16:S19)</f>
        <v>6601</v>
      </c>
      <c r="T20" s="44">
        <f>SUM(T16:T19)</f>
        <v>77477</v>
      </c>
      <c r="U20" s="16"/>
      <c r="V20" s="16"/>
      <c r="W20" s="7"/>
      <c r="X20" s="7"/>
      <c r="Y20" s="7"/>
      <c r="Z20" s="7"/>
    </row>
    <row r="21" spans="1:26" ht="13.5" thickBot="1" x14ac:dyDescent="0.25">
      <c r="A21" s="42" t="s">
        <v>35</v>
      </c>
      <c r="B21" s="43">
        <v>963139</v>
      </c>
      <c r="C21" s="43">
        <v>1008826</v>
      </c>
      <c r="D21" s="43">
        <v>80928</v>
      </c>
      <c r="E21" s="43">
        <v>80928</v>
      </c>
      <c r="F21" s="43">
        <v>80928</v>
      </c>
      <c r="G21" s="43">
        <v>80928</v>
      </c>
      <c r="H21" s="43">
        <v>80928</v>
      </c>
      <c r="I21" s="43">
        <v>80928</v>
      </c>
      <c r="J21" s="43">
        <v>4262</v>
      </c>
      <c r="K21" s="43">
        <v>80928</v>
      </c>
      <c r="L21" s="43">
        <v>80928</v>
      </c>
      <c r="M21" s="43">
        <v>685</v>
      </c>
      <c r="N21" s="43">
        <v>80928</v>
      </c>
      <c r="O21" s="43">
        <v>4218</v>
      </c>
      <c r="P21" s="43">
        <v>80928</v>
      </c>
      <c r="Q21" s="43">
        <v>80928</v>
      </c>
      <c r="R21" s="43">
        <v>400</v>
      </c>
      <c r="S21" s="43">
        <v>80930</v>
      </c>
      <c r="T21" s="44">
        <v>34214</v>
      </c>
      <c r="U21" s="16"/>
      <c r="V21" s="16"/>
      <c r="W21" s="7"/>
      <c r="X21" s="7"/>
      <c r="Y21" s="7"/>
      <c r="Z21" s="7"/>
    </row>
    <row r="22" spans="1:26" x14ac:dyDescent="0.2">
      <c r="A22" s="45" t="s">
        <v>24</v>
      </c>
      <c r="B22" s="46">
        <f>B15+B20+B21</f>
        <v>3273330</v>
      </c>
      <c r="C22" s="46">
        <f>C15+C20+C21</f>
        <v>3690139</v>
      </c>
      <c r="D22" s="46">
        <f t="shared" ref="D22:S22" si="2">D15+D20+D21</f>
        <v>224031</v>
      </c>
      <c r="E22" s="46">
        <f t="shared" si="2"/>
        <v>227031</v>
      </c>
      <c r="F22" s="46">
        <f t="shared" si="2"/>
        <v>227031</v>
      </c>
      <c r="G22" s="46">
        <f t="shared" si="2"/>
        <v>344031</v>
      </c>
      <c r="H22" s="46">
        <f t="shared" si="2"/>
        <v>344031</v>
      </c>
      <c r="I22" s="46">
        <f t="shared" si="2"/>
        <v>294031</v>
      </c>
      <c r="J22" s="46">
        <f>J15+J20+J21</f>
        <v>84036</v>
      </c>
      <c r="K22" s="46">
        <f t="shared" si="2"/>
        <v>344031</v>
      </c>
      <c r="L22" s="46">
        <f t="shared" si="2"/>
        <v>254409</v>
      </c>
      <c r="M22" s="46">
        <f>M15+M20+M21</f>
        <v>61430</v>
      </c>
      <c r="N22" s="46">
        <f t="shared" si="2"/>
        <v>234031</v>
      </c>
      <c r="O22" s="46">
        <f>O15+O20+O21</f>
        <v>79827</v>
      </c>
      <c r="P22" s="46">
        <f t="shared" si="2"/>
        <v>324031</v>
      </c>
      <c r="Q22" s="46">
        <f t="shared" si="2"/>
        <v>234031</v>
      </c>
      <c r="R22" s="46">
        <f>R15+R20+R21</f>
        <v>17565</v>
      </c>
      <c r="S22" s="46">
        <f t="shared" si="2"/>
        <v>230610</v>
      </c>
      <c r="T22" s="47">
        <f>T15+T20+T21</f>
        <v>172043</v>
      </c>
      <c r="U22" s="16"/>
      <c r="V22" s="16"/>
      <c r="W22" s="7"/>
      <c r="X22" s="7"/>
      <c r="Y22" s="7"/>
      <c r="Z22" s="7"/>
    </row>
    <row r="23" spans="1:26" x14ac:dyDescent="0.2">
      <c r="A23" s="26" t="s">
        <v>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8"/>
      <c r="U23" s="16"/>
      <c r="V23" s="16"/>
      <c r="W23" s="7"/>
      <c r="X23" s="7"/>
      <c r="Y23" s="7"/>
      <c r="Z23" s="7"/>
    </row>
    <row r="24" spans="1:26" ht="24" x14ac:dyDescent="0.2">
      <c r="A24" s="29" t="s">
        <v>25</v>
      </c>
      <c r="B24" s="30">
        <v>1195347</v>
      </c>
      <c r="C24" s="30">
        <v>1298290</v>
      </c>
      <c r="D24" s="30">
        <v>99612</v>
      </c>
      <c r="E24" s="30">
        <v>99612</v>
      </c>
      <c r="F24" s="30">
        <v>99612</v>
      </c>
      <c r="G24" s="30">
        <v>99312</v>
      </c>
      <c r="H24" s="30">
        <v>99350</v>
      </c>
      <c r="I24" s="30">
        <v>99612</v>
      </c>
      <c r="J24" s="30">
        <v>11891</v>
      </c>
      <c r="K24" s="30">
        <v>99612</v>
      </c>
      <c r="L24" s="30">
        <v>99612</v>
      </c>
      <c r="M24" s="30">
        <v>55278</v>
      </c>
      <c r="N24" s="30">
        <v>99612</v>
      </c>
      <c r="O24" s="30">
        <v>16183</v>
      </c>
      <c r="P24" s="30">
        <v>100174</v>
      </c>
      <c r="Q24" s="30">
        <v>99612</v>
      </c>
      <c r="R24" s="30">
        <v>4939</v>
      </c>
      <c r="S24" s="30">
        <v>99615</v>
      </c>
      <c r="T24" s="28">
        <v>16952</v>
      </c>
      <c r="U24" s="16"/>
      <c r="V24" s="16"/>
      <c r="W24" s="7"/>
      <c r="X24" s="7"/>
      <c r="Y24" s="7"/>
      <c r="Z24" s="7"/>
    </row>
    <row r="25" spans="1:26" x14ac:dyDescent="0.2">
      <c r="A25" s="29" t="s">
        <v>15</v>
      </c>
      <c r="B25" s="30">
        <v>315154</v>
      </c>
      <c r="C25" s="30">
        <v>381630</v>
      </c>
      <c r="D25" s="30">
        <v>26263</v>
      </c>
      <c r="E25" s="30">
        <v>26263</v>
      </c>
      <c r="F25" s="30">
        <v>26263</v>
      </c>
      <c r="G25" s="30">
        <v>26263</v>
      </c>
      <c r="H25" s="30">
        <v>26263</v>
      </c>
      <c r="I25" s="30">
        <v>26263</v>
      </c>
      <c r="J25" s="30"/>
      <c r="K25" s="30">
        <v>26263</v>
      </c>
      <c r="L25" s="30">
        <v>26263</v>
      </c>
      <c r="M25" s="30"/>
      <c r="N25" s="30">
        <v>26263</v>
      </c>
      <c r="O25" s="30"/>
      <c r="P25" s="30">
        <v>26263</v>
      </c>
      <c r="Q25" s="30">
        <v>26263</v>
      </c>
      <c r="R25" s="30">
        <v>12082</v>
      </c>
      <c r="S25" s="30">
        <v>26261</v>
      </c>
      <c r="T25" s="28">
        <v>54394</v>
      </c>
      <c r="U25" s="16"/>
      <c r="V25" s="16"/>
      <c r="W25" s="7"/>
      <c r="X25" s="7"/>
      <c r="Y25" s="7"/>
      <c r="Z25" s="7"/>
    </row>
    <row r="26" spans="1:26" x14ac:dyDescent="0.2">
      <c r="A26" s="29" t="s">
        <v>26</v>
      </c>
      <c r="B26" s="30">
        <v>145043</v>
      </c>
      <c r="C26" s="30">
        <v>175498</v>
      </c>
      <c r="D26" s="30">
        <v>12087</v>
      </c>
      <c r="E26" s="30">
        <v>12087</v>
      </c>
      <c r="F26" s="30">
        <v>12087</v>
      </c>
      <c r="G26" s="30">
        <v>12087</v>
      </c>
      <c r="H26" s="30">
        <v>12087</v>
      </c>
      <c r="I26" s="30">
        <v>12087</v>
      </c>
      <c r="J26" s="30">
        <v>4929</v>
      </c>
      <c r="K26" s="30">
        <v>12087</v>
      </c>
      <c r="L26" s="30">
        <v>12087</v>
      </c>
      <c r="M26" s="30">
        <v>321</v>
      </c>
      <c r="N26" s="30">
        <v>12087</v>
      </c>
      <c r="O26" s="30">
        <v>14</v>
      </c>
      <c r="P26" s="30">
        <v>12087</v>
      </c>
      <c r="Q26" s="30">
        <v>12087</v>
      </c>
      <c r="R26" s="30"/>
      <c r="S26" s="30">
        <v>12086</v>
      </c>
      <c r="T26" s="28">
        <v>22891</v>
      </c>
      <c r="U26" s="16"/>
      <c r="V26" s="16"/>
      <c r="W26" s="7"/>
      <c r="X26" s="7"/>
      <c r="Y26" s="7"/>
      <c r="Z26" s="7"/>
    </row>
    <row r="27" spans="1:26" ht="13.5" thickBot="1" x14ac:dyDescent="0.25">
      <c r="A27" s="37" t="s">
        <v>27</v>
      </c>
      <c r="B27" s="38">
        <v>3519</v>
      </c>
      <c r="C27" s="38">
        <v>6079</v>
      </c>
      <c r="D27" s="38">
        <v>293</v>
      </c>
      <c r="E27" s="38">
        <v>293</v>
      </c>
      <c r="F27" s="38">
        <v>293</v>
      </c>
      <c r="G27" s="38">
        <v>293</v>
      </c>
      <c r="H27" s="38">
        <v>293</v>
      </c>
      <c r="I27" s="38">
        <v>293</v>
      </c>
      <c r="J27" s="38"/>
      <c r="K27" s="38">
        <v>293</v>
      </c>
      <c r="L27" s="38">
        <v>293</v>
      </c>
      <c r="M27" s="38"/>
      <c r="N27" s="38">
        <v>293</v>
      </c>
      <c r="O27" s="38"/>
      <c r="P27" s="38">
        <v>293</v>
      </c>
      <c r="Q27" s="38">
        <v>293</v>
      </c>
      <c r="R27" s="38"/>
      <c r="S27" s="38">
        <v>296</v>
      </c>
      <c r="T27" s="35">
        <v>2560</v>
      </c>
      <c r="U27" s="16"/>
      <c r="V27" s="16"/>
      <c r="W27" s="7"/>
      <c r="X27" s="7"/>
      <c r="Y27" s="7"/>
      <c r="Z27" s="7"/>
    </row>
    <row r="28" spans="1:26" ht="17.25" customHeight="1" thickBot="1" x14ac:dyDescent="0.25">
      <c r="A28" s="42" t="s">
        <v>36</v>
      </c>
      <c r="B28" s="43">
        <f>B24+B25+B26+B27</f>
        <v>1659063</v>
      </c>
      <c r="C28" s="43">
        <f>SUM(C24:C27)</f>
        <v>1861497</v>
      </c>
      <c r="D28" s="43">
        <f>D24+D25+D26+D27</f>
        <v>138255</v>
      </c>
      <c r="E28" s="43">
        <f t="shared" ref="E28:S28" si="3">E24+E25+E26+E27</f>
        <v>138255</v>
      </c>
      <c r="F28" s="43">
        <f t="shared" si="3"/>
        <v>138255</v>
      </c>
      <c r="G28" s="43">
        <f t="shared" si="3"/>
        <v>137955</v>
      </c>
      <c r="H28" s="43">
        <f t="shared" si="3"/>
        <v>137993</v>
      </c>
      <c r="I28" s="43">
        <f t="shared" si="3"/>
        <v>138255</v>
      </c>
      <c r="J28" s="43">
        <f>SUM(J24:J27)</f>
        <v>16820</v>
      </c>
      <c r="K28" s="43">
        <f t="shared" si="3"/>
        <v>138255</v>
      </c>
      <c r="L28" s="43">
        <f t="shared" si="3"/>
        <v>138255</v>
      </c>
      <c r="M28" s="43">
        <f>SUM(M24:M27)</f>
        <v>55599</v>
      </c>
      <c r="N28" s="43">
        <f t="shared" si="3"/>
        <v>138255</v>
      </c>
      <c r="O28" s="43">
        <f>SUM(O24:O27)</f>
        <v>16197</v>
      </c>
      <c r="P28" s="43">
        <f t="shared" si="3"/>
        <v>138817</v>
      </c>
      <c r="Q28" s="43">
        <f t="shared" si="3"/>
        <v>138255</v>
      </c>
      <c r="R28" s="43">
        <f>SUM(R24:R27)</f>
        <v>17021</v>
      </c>
      <c r="S28" s="43">
        <f t="shared" si="3"/>
        <v>138258</v>
      </c>
      <c r="T28" s="44">
        <f>SUM(T24:T27)</f>
        <v>96797</v>
      </c>
      <c r="U28" s="16"/>
      <c r="V28" s="16"/>
      <c r="W28" s="7"/>
      <c r="X28" s="7"/>
      <c r="Y28" s="7"/>
      <c r="Z28" s="7"/>
    </row>
    <row r="29" spans="1:26" ht="24" x14ac:dyDescent="0.2">
      <c r="A29" s="48" t="s">
        <v>28</v>
      </c>
      <c r="B29" s="40"/>
      <c r="C29" s="40">
        <v>152487</v>
      </c>
      <c r="D29" s="40"/>
      <c r="E29" s="40"/>
      <c r="F29" s="40"/>
      <c r="G29" s="40"/>
      <c r="H29" s="40"/>
      <c r="I29" s="40"/>
      <c r="J29" s="40">
        <v>18240</v>
      </c>
      <c r="K29" s="40"/>
      <c r="L29" s="40"/>
      <c r="M29" s="40">
        <v>37159</v>
      </c>
      <c r="N29" s="40"/>
      <c r="O29" s="40">
        <v>57088</v>
      </c>
      <c r="P29" s="40"/>
      <c r="Q29" s="40"/>
      <c r="R29" s="40"/>
      <c r="S29" s="40"/>
      <c r="T29" s="41">
        <v>40000</v>
      </c>
      <c r="U29" s="16"/>
      <c r="V29" s="16"/>
      <c r="W29" s="7"/>
      <c r="X29" s="7"/>
      <c r="Y29" s="7"/>
      <c r="Z29" s="7"/>
    </row>
    <row r="30" spans="1:26" ht="14.25" customHeight="1" x14ac:dyDescent="0.2">
      <c r="A30" s="33" t="s">
        <v>29</v>
      </c>
      <c r="B30" s="30"/>
      <c r="C30" s="30">
        <v>9123</v>
      </c>
      <c r="D30" s="30"/>
      <c r="E30" s="30"/>
      <c r="F30" s="30"/>
      <c r="G30" s="30"/>
      <c r="H30" s="30"/>
      <c r="I30" s="30"/>
      <c r="J30" s="30">
        <v>3976</v>
      </c>
      <c r="K30" s="30"/>
      <c r="L30" s="30"/>
      <c r="M30" s="30">
        <v>2111</v>
      </c>
      <c r="N30" s="30"/>
      <c r="O30" s="30">
        <v>2324</v>
      </c>
      <c r="P30" s="30"/>
      <c r="Q30" s="30"/>
      <c r="R30" s="30">
        <v>144</v>
      </c>
      <c r="S30" s="30"/>
      <c r="T30" s="28">
        <v>568</v>
      </c>
      <c r="U30" s="16"/>
      <c r="V30" s="16"/>
      <c r="W30" s="7"/>
      <c r="X30" s="7"/>
      <c r="Y30" s="7"/>
      <c r="Z30" s="7"/>
    </row>
    <row r="31" spans="1:26" ht="13.5" thickBot="1" x14ac:dyDescent="0.25">
      <c r="A31" s="49" t="s">
        <v>30</v>
      </c>
      <c r="B31" s="38">
        <v>2500</v>
      </c>
      <c r="C31" s="38">
        <v>2964</v>
      </c>
      <c r="D31" s="38">
        <v>208</v>
      </c>
      <c r="E31" s="38">
        <v>208</v>
      </c>
      <c r="F31" s="38">
        <v>208</v>
      </c>
      <c r="G31" s="38">
        <v>208</v>
      </c>
      <c r="H31" s="38">
        <v>208</v>
      </c>
      <c r="I31" s="38">
        <v>208</v>
      </c>
      <c r="J31" s="38"/>
      <c r="K31" s="38">
        <v>208</v>
      </c>
      <c r="L31" s="38">
        <v>208</v>
      </c>
      <c r="M31" s="38"/>
      <c r="N31" s="38">
        <v>208</v>
      </c>
      <c r="O31" s="38"/>
      <c r="P31" s="38">
        <v>208</v>
      </c>
      <c r="Q31" s="38">
        <v>208</v>
      </c>
      <c r="R31" s="38"/>
      <c r="S31" s="38">
        <v>212</v>
      </c>
      <c r="T31" s="35">
        <v>464</v>
      </c>
      <c r="U31" s="7"/>
      <c r="V31" s="7"/>
      <c r="W31" s="7"/>
      <c r="X31" s="7"/>
      <c r="Y31" s="7"/>
      <c r="Z31" s="7"/>
    </row>
    <row r="32" spans="1:26" ht="13.5" thickBot="1" x14ac:dyDescent="0.25">
      <c r="A32" s="42" t="s">
        <v>37</v>
      </c>
      <c r="B32" s="43">
        <f>SUM(B29:B31)</f>
        <v>2500</v>
      </c>
      <c r="C32" s="43">
        <f>SUM(C29:C31)</f>
        <v>164574</v>
      </c>
      <c r="D32" s="43">
        <f>SUM(D31)</f>
        <v>208</v>
      </c>
      <c r="E32" s="43">
        <f t="shared" ref="E32:S32" si="4">SUM(E31)</f>
        <v>208</v>
      </c>
      <c r="F32" s="43">
        <f>SUM(F31)</f>
        <v>208</v>
      </c>
      <c r="G32" s="43">
        <f t="shared" si="4"/>
        <v>208</v>
      </c>
      <c r="H32" s="43">
        <f t="shared" si="4"/>
        <v>208</v>
      </c>
      <c r="I32" s="43">
        <f t="shared" si="4"/>
        <v>208</v>
      </c>
      <c r="J32" s="43">
        <f>SUM(J29:J31)</f>
        <v>22216</v>
      </c>
      <c r="K32" s="43">
        <f t="shared" si="4"/>
        <v>208</v>
      </c>
      <c r="L32" s="43">
        <f t="shared" si="4"/>
        <v>208</v>
      </c>
      <c r="M32" s="43">
        <f>SUM(M29:M31)</f>
        <v>39270</v>
      </c>
      <c r="N32" s="43">
        <f t="shared" si="4"/>
        <v>208</v>
      </c>
      <c r="O32" s="43">
        <f>SUM(O29:O31)</f>
        <v>59412</v>
      </c>
      <c r="P32" s="43">
        <f t="shared" si="4"/>
        <v>208</v>
      </c>
      <c r="Q32" s="43">
        <f t="shared" si="4"/>
        <v>208</v>
      </c>
      <c r="R32" s="43">
        <f>SUM(R30)</f>
        <v>144</v>
      </c>
      <c r="S32" s="43">
        <f t="shared" si="4"/>
        <v>212</v>
      </c>
      <c r="T32" s="44">
        <f>SUM(T29:T31)</f>
        <v>41032</v>
      </c>
      <c r="U32" s="7"/>
      <c r="V32" s="7"/>
      <c r="W32" s="7"/>
      <c r="X32" s="7"/>
      <c r="Y32" s="7"/>
      <c r="Z32" s="7"/>
    </row>
    <row r="33" spans="1:26" ht="13.5" thickBot="1" x14ac:dyDescent="0.25">
      <c r="A33" s="42" t="s">
        <v>38</v>
      </c>
      <c r="B33" s="43">
        <v>1611767</v>
      </c>
      <c r="C33" s="43">
        <v>1664068</v>
      </c>
      <c r="D33" s="43">
        <f>D22-D28-D32</f>
        <v>85568</v>
      </c>
      <c r="E33" s="43">
        <f t="shared" ref="E33:Q33" si="5">E22-E28-E32</f>
        <v>88568</v>
      </c>
      <c r="F33" s="43">
        <f t="shared" si="5"/>
        <v>88568</v>
      </c>
      <c r="G33" s="43">
        <v>205568</v>
      </c>
      <c r="H33" s="43">
        <v>205842</v>
      </c>
      <c r="I33" s="43">
        <f t="shared" si="5"/>
        <v>155568</v>
      </c>
      <c r="J33" s="43">
        <v>45000</v>
      </c>
      <c r="K33" s="43">
        <f t="shared" si="5"/>
        <v>205568</v>
      </c>
      <c r="L33" s="43">
        <f t="shared" si="5"/>
        <v>115946</v>
      </c>
      <c r="M33" s="43">
        <v>-33439</v>
      </c>
      <c r="N33" s="43">
        <v>95668</v>
      </c>
      <c r="O33" s="43">
        <v>4218</v>
      </c>
      <c r="P33" s="43">
        <f t="shared" si="5"/>
        <v>185006</v>
      </c>
      <c r="Q33" s="43">
        <f t="shared" si="5"/>
        <v>95568</v>
      </c>
      <c r="R33" s="43">
        <v>400</v>
      </c>
      <c r="S33" s="43">
        <v>92328</v>
      </c>
      <c r="T33" s="44">
        <v>34214</v>
      </c>
      <c r="U33" s="7"/>
      <c r="V33" s="7"/>
      <c r="W33" s="7"/>
      <c r="X33" s="7"/>
      <c r="Y33" s="7"/>
      <c r="Z33" s="7"/>
    </row>
    <row r="34" spans="1:26" ht="15" thickBot="1" x14ac:dyDescent="0.25">
      <c r="A34" s="12" t="s">
        <v>31</v>
      </c>
      <c r="B34" s="14">
        <f>B28+B32+B33</f>
        <v>3273330</v>
      </c>
      <c r="C34" s="14">
        <f>C28+C32+C33</f>
        <v>3690139</v>
      </c>
      <c r="D34" s="14">
        <f t="shared" ref="D34:S34" si="6">D28+D32+D33</f>
        <v>224031</v>
      </c>
      <c r="E34" s="14">
        <f t="shared" si="6"/>
        <v>227031</v>
      </c>
      <c r="F34" s="14">
        <f t="shared" si="6"/>
        <v>227031</v>
      </c>
      <c r="G34" s="14">
        <f t="shared" si="6"/>
        <v>343731</v>
      </c>
      <c r="H34" s="14">
        <f t="shared" si="6"/>
        <v>344043</v>
      </c>
      <c r="I34" s="14">
        <f t="shared" si="6"/>
        <v>294031</v>
      </c>
      <c r="J34" s="14">
        <f>J28+J32+J33</f>
        <v>84036</v>
      </c>
      <c r="K34" s="14">
        <f t="shared" si="6"/>
        <v>344031</v>
      </c>
      <c r="L34" s="14">
        <f t="shared" si="6"/>
        <v>254409</v>
      </c>
      <c r="M34" s="14">
        <f>M28+M32+M33</f>
        <v>61430</v>
      </c>
      <c r="N34" s="14">
        <f t="shared" si="6"/>
        <v>234131</v>
      </c>
      <c r="O34" s="14">
        <f>O28+O32+O33</f>
        <v>79827</v>
      </c>
      <c r="P34" s="14">
        <f t="shared" si="6"/>
        <v>324031</v>
      </c>
      <c r="Q34" s="14">
        <f t="shared" si="6"/>
        <v>234031</v>
      </c>
      <c r="R34" s="14">
        <f>R28+R32+R33</f>
        <v>17565</v>
      </c>
      <c r="S34" s="14">
        <f t="shared" si="6"/>
        <v>230798</v>
      </c>
      <c r="T34" s="36">
        <f>T28+T32+T33</f>
        <v>172043</v>
      </c>
      <c r="U34" s="13"/>
      <c r="V34" s="7"/>
      <c r="W34" s="7"/>
      <c r="X34" s="7"/>
      <c r="Y34" s="7"/>
      <c r="Z34" s="7"/>
    </row>
    <row r="35" spans="1:26" x14ac:dyDescent="0.2">
      <c r="T35" s="7"/>
      <c r="U35" s="7"/>
      <c r="V35" s="7"/>
      <c r="W35" s="7"/>
      <c r="X35" s="7"/>
      <c r="Y35" s="7"/>
      <c r="Z35" s="7"/>
    </row>
    <row r="36" spans="1:26" x14ac:dyDescent="0.2">
      <c r="T36" s="7"/>
      <c r="U36" s="7"/>
      <c r="V36" s="7"/>
      <c r="W36" s="7"/>
      <c r="X36" s="7"/>
      <c r="Y36" s="7"/>
      <c r="Z36" s="7"/>
    </row>
    <row r="37" spans="1:26" x14ac:dyDescent="0.2">
      <c r="T37" s="7"/>
      <c r="U37" s="7"/>
      <c r="V37" s="7"/>
      <c r="W37" s="7"/>
      <c r="X37" s="7"/>
      <c r="Y37" s="7"/>
      <c r="Z37" s="7"/>
    </row>
    <row r="38" spans="1:26" x14ac:dyDescent="0.2">
      <c r="T38" s="7"/>
      <c r="U38" s="7"/>
      <c r="V38" s="7"/>
      <c r="W38" s="7"/>
      <c r="X38" s="7"/>
      <c r="Y38" s="7"/>
      <c r="Z38" s="7"/>
    </row>
    <row r="39" spans="1:26" x14ac:dyDescent="0.2">
      <c r="T39" s="7"/>
      <c r="U39" s="7"/>
      <c r="V39" s="7"/>
      <c r="W39" s="7"/>
      <c r="X39" s="7"/>
      <c r="Y39" s="7"/>
      <c r="Z39" s="7"/>
    </row>
    <row r="40" spans="1:26" x14ac:dyDescent="0.2">
      <c r="T40" s="7"/>
      <c r="U40" s="7"/>
      <c r="V40" s="7"/>
      <c r="W40" s="7"/>
      <c r="X40" s="7"/>
      <c r="Y40" s="7"/>
      <c r="Z40" s="7"/>
    </row>
    <row r="41" spans="1:26" x14ac:dyDescent="0.2">
      <c r="T41" s="7"/>
      <c r="U41" s="7"/>
      <c r="V41" s="7"/>
      <c r="W41" s="7"/>
      <c r="X41" s="7"/>
      <c r="Y41" s="7"/>
      <c r="Z41" s="7"/>
    </row>
    <row r="42" spans="1:26" x14ac:dyDescent="0.2">
      <c r="T42" s="7"/>
      <c r="U42" s="7"/>
      <c r="V42" s="7"/>
      <c r="W42" s="7"/>
      <c r="X42" s="7"/>
      <c r="Y42" s="7"/>
      <c r="Z42" s="7"/>
    </row>
    <row r="43" spans="1:26" x14ac:dyDescent="0.2">
      <c r="T43" s="7"/>
      <c r="U43" s="7"/>
      <c r="V43" s="7"/>
      <c r="W43" s="7"/>
      <c r="X43" s="7"/>
      <c r="Y43" s="7"/>
      <c r="Z43" s="7"/>
    </row>
    <row r="44" spans="1:26" x14ac:dyDescent="0.2">
      <c r="T44" s="7"/>
      <c r="U44" s="7"/>
      <c r="V44" s="7"/>
      <c r="W44" s="7"/>
      <c r="X44" s="7"/>
      <c r="Y44" s="7"/>
      <c r="Z44" s="7"/>
    </row>
    <row r="45" spans="1:26" x14ac:dyDescent="0.2">
      <c r="T45" s="7"/>
      <c r="U45" s="7"/>
      <c r="V45" s="7"/>
      <c r="W45" s="7"/>
      <c r="X45" s="7"/>
      <c r="Y45" s="7"/>
      <c r="Z45" s="7"/>
    </row>
    <row r="46" spans="1:26" x14ac:dyDescent="0.2">
      <c r="T46" s="7"/>
      <c r="U46" s="7"/>
      <c r="V46" s="7"/>
      <c r="W46" s="7"/>
      <c r="X46" s="7"/>
      <c r="Y46" s="7"/>
      <c r="Z46" s="7"/>
    </row>
    <row r="47" spans="1:26" x14ac:dyDescent="0.2">
      <c r="T47" s="7"/>
      <c r="U47" s="7"/>
      <c r="V47" s="7"/>
      <c r="W47" s="7"/>
      <c r="X47" s="7"/>
      <c r="Y47" s="7"/>
      <c r="Z47" s="7"/>
    </row>
    <row r="48" spans="1:26" x14ac:dyDescent="0.2">
      <c r="T48" s="7"/>
      <c r="U48" s="7"/>
      <c r="V48" s="7"/>
      <c r="W48" s="7"/>
      <c r="X48" s="7"/>
      <c r="Y48" s="7"/>
      <c r="Z48" s="7"/>
    </row>
    <row r="49" spans="20:26" x14ac:dyDescent="0.2">
      <c r="T49" s="7"/>
      <c r="U49" s="7"/>
      <c r="V49" s="7"/>
      <c r="W49" s="7"/>
      <c r="X49" s="7"/>
      <c r="Y49" s="7"/>
      <c r="Z49" s="7"/>
    </row>
    <row r="50" spans="20:26" x14ac:dyDescent="0.2">
      <c r="T50" s="7"/>
      <c r="U50" s="7"/>
      <c r="V50" s="7"/>
      <c r="W50" s="7"/>
      <c r="X50" s="7"/>
      <c r="Y50" s="7"/>
      <c r="Z50" s="7"/>
    </row>
    <row r="51" spans="20:26" x14ac:dyDescent="0.2">
      <c r="T51" s="7"/>
      <c r="U51" s="7"/>
      <c r="V51" s="7"/>
      <c r="W51" s="7"/>
      <c r="X51" s="7"/>
      <c r="Y51" s="7"/>
      <c r="Z51" s="7"/>
    </row>
    <row r="52" spans="20:26" x14ac:dyDescent="0.2">
      <c r="T52" s="7"/>
      <c r="U52" s="7"/>
      <c r="V52" s="7"/>
      <c r="W52" s="7"/>
      <c r="X52" s="7"/>
      <c r="Y52" s="7"/>
      <c r="Z52" s="7"/>
    </row>
    <row r="53" spans="20:26" x14ac:dyDescent="0.2">
      <c r="T53" s="7"/>
      <c r="U53" s="7"/>
      <c r="V53" s="7"/>
      <c r="W53" s="7"/>
      <c r="X53" s="7"/>
      <c r="Y53" s="7"/>
      <c r="Z53" s="7"/>
    </row>
    <row r="54" spans="20:26" x14ac:dyDescent="0.2">
      <c r="T54" s="7"/>
      <c r="U54" s="7"/>
      <c r="V54" s="7"/>
      <c r="W54" s="7"/>
      <c r="X54" s="7"/>
      <c r="Y54" s="7"/>
      <c r="Z54" s="7"/>
    </row>
    <row r="55" spans="20:26" x14ac:dyDescent="0.2">
      <c r="T55" s="7"/>
      <c r="U55" s="7"/>
      <c r="V55" s="7"/>
      <c r="W55" s="7"/>
      <c r="X55" s="7"/>
      <c r="Y55" s="7"/>
      <c r="Z55" s="7"/>
    </row>
    <row r="56" spans="20:26" x14ac:dyDescent="0.2">
      <c r="T56" s="7"/>
      <c r="U56" s="7"/>
      <c r="V56" s="7"/>
      <c r="W56" s="7"/>
      <c r="X56" s="7"/>
      <c r="Y56" s="7"/>
      <c r="Z56" s="7"/>
    </row>
    <row r="57" spans="20:26" x14ac:dyDescent="0.2">
      <c r="T57" s="7"/>
      <c r="U57" s="7"/>
      <c r="V57" s="7"/>
      <c r="W57" s="7"/>
      <c r="X57" s="7"/>
      <c r="Y57" s="7"/>
      <c r="Z57" s="7"/>
    </row>
    <row r="58" spans="20:26" x14ac:dyDescent="0.2">
      <c r="T58" s="7"/>
      <c r="U58" s="7"/>
      <c r="V58" s="7"/>
      <c r="W58" s="7"/>
      <c r="X58" s="7"/>
      <c r="Y58" s="7"/>
      <c r="Z58" s="7"/>
    </row>
    <row r="59" spans="20:26" x14ac:dyDescent="0.2">
      <c r="T59" s="7"/>
      <c r="U59" s="7"/>
      <c r="V59" s="7"/>
      <c r="W59" s="7"/>
      <c r="X59" s="7"/>
      <c r="Y59" s="7"/>
      <c r="Z59" s="7"/>
    </row>
    <row r="60" spans="20:26" x14ac:dyDescent="0.2">
      <c r="T60" s="7"/>
      <c r="U60" s="7"/>
      <c r="V60" s="7"/>
      <c r="W60" s="7"/>
      <c r="X60" s="7"/>
      <c r="Y60" s="7"/>
      <c r="Z60" s="7"/>
    </row>
    <row r="61" spans="20:26" x14ac:dyDescent="0.2">
      <c r="T61" s="7"/>
      <c r="U61" s="7"/>
      <c r="V61" s="7"/>
      <c r="W61" s="7"/>
      <c r="X61" s="7"/>
      <c r="Y61" s="7"/>
      <c r="Z61" s="7"/>
    </row>
    <row r="62" spans="20:26" x14ac:dyDescent="0.2">
      <c r="T62" s="7"/>
      <c r="U62" s="7"/>
      <c r="V62" s="7"/>
      <c r="W62" s="7"/>
      <c r="X62" s="7"/>
      <c r="Y62" s="7"/>
      <c r="Z62" s="7"/>
    </row>
    <row r="63" spans="20:26" x14ac:dyDescent="0.2">
      <c r="T63" s="7"/>
      <c r="U63" s="7"/>
      <c r="V63" s="7"/>
      <c r="W63" s="7"/>
      <c r="X63" s="7"/>
      <c r="Y63" s="7"/>
      <c r="Z63" s="7"/>
    </row>
    <row r="64" spans="20:26" x14ac:dyDescent="0.2">
      <c r="T64" s="7"/>
      <c r="U64" s="7"/>
      <c r="V64" s="7"/>
      <c r="W64" s="7"/>
      <c r="X64" s="7"/>
      <c r="Y64" s="7"/>
      <c r="Z64" s="7"/>
    </row>
    <row r="65" spans="20:26" x14ac:dyDescent="0.2">
      <c r="T65" s="7"/>
      <c r="U65" s="7"/>
      <c r="V65" s="7"/>
      <c r="W65" s="7"/>
      <c r="X65" s="7"/>
      <c r="Y65" s="7"/>
      <c r="Z65" s="7"/>
    </row>
    <row r="66" spans="20:26" x14ac:dyDescent="0.2">
      <c r="T66" s="7"/>
      <c r="U66" s="7"/>
      <c r="V66" s="7"/>
      <c r="W66" s="7"/>
      <c r="X66" s="7"/>
      <c r="Y66" s="7"/>
      <c r="Z66" s="7"/>
    </row>
    <row r="67" spans="20:26" x14ac:dyDescent="0.2">
      <c r="T67" s="7"/>
      <c r="U67" s="7"/>
      <c r="V67" s="7"/>
      <c r="W67" s="7"/>
      <c r="X67" s="7"/>
      <c r="Y67" s="7"/>
      <c r="Z67" s="7"/>
    </row>
    <row r="68" spans="20:26" x14ac:dyDescent="0.2">
      <c r="T68" s="7"/>
      <c r="U68" s="7"/>
      <c r="V68" s="7"/>
      <c r="W68" s="7"/>
      <c r="X68" s="7"/>
      <c r="Y68" s="7"/>
      <c r="Z68" s="7"/>
    </row>
    <row r="69" spans="20:26" x14ac:dyDescent="0.2">
      <c r="T69" s="7"/>
      <c r="U69" s="7"/>
      <c r="V69" s="7"/>
      <c r="W69" s="7"/>
      <c r="X69" s="7"/>
      <c r="Y69" s="7"/>
      <c r="Z69" s="7"/>
    </row>
    <row r="70" spans="20:26" x14ac:dyDescent="0.2">
      <c r="T70" s="7"/>
      <c r="U70" s="7"/>
      <c r="V70" s="7"/>
      <c r="W70" s="7"/>
      <c r="X70" s="7"/>
      <c r="Y70" s="7"/>
      <c r="Z70" s="7"/>
    </row>
    <row r="71" spans="20:26" x14ac:dyDescent="0.2">
      <c r="T71" s="7"/>
      <c r="U71" s="7"/>
      <c r="V71" s="7"/>
      <c r="W71" s="7"/>
      <c r="X71" s="7"/>
      <c r="Y71" s="7"/>
      <c r="Z71" s="7"/>
    </row>
    <row r="72" spans="20:26" x14ac:dyDescent="0.2">
      <c r="T72" s="7"/>
      <c r="U72" s="7"/>
      <c r="V72" s="7"/>
      <c r="W72" s="7"/>
      <c r="X72" s="7"/>
      <c r="Y72" s="7"/>
      <c r="Z72" s="7"/>
    </row>
    <row r="73" spans="20:26" x14ac:dyDescent="0.2">
      <c r="T73" s="7"/>
      <c r="U73" s="7"/>
      <c r="V73" s="7"/>
      <c r="W73" s="7"/>
      <c r="X73" s="7"/>
      <c r="Y73" s="7"/>
      <c r="Z73" s="7"/>
    </row>
    <row r="74" spans="20:26" x14ac:dyDescent="0.2">
      <c r="T74" s="7"/>
      <c r="U74" s="7"/>
      <c r="V74" s="7"/>
      <c r="W74" s="7"/>
      <c r="X74" s="7"/>
      <c r="Y74" s="7"/>
      <c r="Z74" s="7"/>
    </row>
    <row r="75" spans="20:26" x14ac:dyDescent="0.2">
      <c r="T75" s="7"/>
      <c r="U75" s="7"/>
      <c r="V75" s="7"/>
      <c r="W75" s="7"/>
      <c r="X75" s="7"/>
      <c r="Y75" s="7"/>
      <c r="Z75" s="7"/>
    </row>
    <row r="76" spans="20:26" x14ac:dyDescent="0.2">
      <c r="T76" s="7"/>
      <c r="U76" s="7"/>
      <c r="V76" s="7"/>
      <c r="W76" s="7"/>
      <c r="X76" s="7"/>
      <c r="Y76" s="7"/>
      <c r="Z76" s="7"/>
    </row>
    <row r="77" spans="20:26" x14ac:dyDescent="0.2">
      <c r="T77" s="7"/>
      <c r="U77" s="7"/>
      <c r="V77" s="7"/>
      <c r="W77" s="7"/>
      <c r="X77" s="7"/>
      <c r="Y77" s="7"/>
      <c r="Z77" s="7"/>
    </row>
    <row r="78" spans="20:26" x14ac:dyDescent="0.2">
      <c r="T78" s="7"/>
      <c r="U78" s="7"/>
      <c r="V78" s="7"/>
      <c r="W78" s="7"/>
      <c r="X78" s="7"/>
      <c r="Y78" s="7"/>
      <c r="Z78" s="7"/>
    </row>
    <row r="79" spans="20:26" x14ac:dyDescent="0.2">
      <c r="T79" s="7"/>
      <c r="U79" s="7"/>
      <c r="V79" s="7"/>
      <c r="W79" s="7"/>
      <c r="X79" s="7"/>
      <c r="Y79" s="7"/>
      <c r="Z79" s="7"/>
    </row>
    <row r="80" spans="20:26" x14ac:dyDescent="0.2">
      <c r="T80" s="7"/>
      <c r="U80" s="7"/>
      <c r="V80" s="7"/>
      <c r="W80" s="7"/>
      <c r="X80" s="7"/>
      <c r="Y80" s="7"/>
      <c r="Z80" s="7"/>
    </row>
    <row r="81" spans="20:26" x14ac:dyDescent="0.2">
      <c r="T81" s="7"/>
      <c r="U81" s="7"/>
      <c r="V81" s="7"/>
      <c r="W81" s="7"/>
      <c r="X81" s="7"/>
      <c r="Y81" s="7"/>
      <c r="Z81" s="7"/>
    </row>
    <row r="82" spans="20:26" x14ac:dyDescent="0.2">
      <c r="T82" s="7"/>
      <c r="U82" s="7"/>
      <c r="V82" s="7"/>
      <c r="W82" s="7"/>
      <c r="X82" s="7"/>
      <c r="Y82" s="7"/>
      <c r="Z82" s="7"/>
    </row>
    <row r="83" spans="20:26" x14ac:dyDescent="0.2">
      <c r="T83" s="7"/>
      <c r="U83" s="7"/>
      <c r="V83" s="7"/>
      <c r="W83" s="7"/>
      <c r="X83" s="7"/>
      <c r="Y83" s="7"/>
      <c r="Z83" s="7"/>
    </row>
    <row r="84" spans="20:26" x14ac:dyDescent="0.2">
      <c r="T84" s="7"/>
      <c r="U84" s="7"/>
      <c r="V84" s="7"/>
      <c r="W84" s="7"/>
      <c r="X84" s="7"/>
      <c r="Y84" s="7"/>
      <c r="Z84" s="7"/>
    </row>
    <row r="85" spans="20:26" x14ac:dyDescent="0.2">
      <c r="T85" s="7"/>
      <c r="U85" s="7"/>
      <c r="V85" s="7"/>
      <c r="W85" s="7"/>
      <c r="X85" s="7"/>
      <c r="Y85" s="7"/>
      <c r="Z85" s="7"/>
    </row>
    <row r="86" spans="20:26" x14ac:dyDescent="0.2">
      <c r="T86" s="7"/>
      <c r="U86" s="7"/>
      <c r="V86" s="7"/>
      <c r="W86" s="7"/>
      <c r="X86" s="7"/>
      <c r="Y86" s="7"/>
      <c r="Z86" s="7"/>
    </row>
    <row r="87" spans="20:26" x14ac:dyDescent="0.2">
      <c r="T87" s="7"/>
      <c r="U87" s="7"/>
      <c r="V87" s="7"/>
      <c r="W87" s="7"/>
      <c r="X87" s="7"/>
      <c r="Y87" s="7"/>
      <c r="Z87" s="7"/>
    </row>
    <row r="88" spans="20:26" x14ac:dyDescent="0.2">
      <c r="T88" s="7"/>
      <c r="U88" s="7"/>
      <c r="V88" s="7"/>
      <c r="W88" s="7"/>
      <c r="X88" s="7"/>
      <c r="Y88" s="7"/>
      <c r="Z88" s="7"/>
    </row>
    <row r="89" spans="20:26" x14ac:dyDescent="0.2">
      <c r="T89" s="7"/>
      <c r="U89" s="7"/>
      <c r="V89" s="7"/>
      <c r="W89" s="7"/>
      <c r="X89" s="7"/>
      <c r="Y89" s="7"/>
      <c r="Z89" s="7"/>
    </row>
    <row r="90" spans="20:26" x14ac:dyDescent="0.2">
      <c r="T90" s="7"/>
      <c r="U90" s="7"/>
      <c r="V90" s="7"/>
      <c r="W90" s="7"/>
      <c r="X90" s="7"/>
      <c r="Y90" s="7"/>
      <c r="Z90" s="7"/>
    </row>
    <row r="91" spans="20:26" x14ac:dyDescent="0.2">
      <c r="T91" s="7"/>
      <c r="U91" s="7"/>
      <c r="V91" s="7"/>
      <c r="W91" s="7"/>
      <c r="X91" s="7"/>
      <c r="Y91" s="7"/>
      <c r="Z91" s="7"/>
    </row>
    <row r="92" spans="20:26" x14ac:dyDescent="0.2">
      <c r="T92" s="7"/>
      <c r="U92" s="7"/>
      <c r="V92" s="7"/>
      <c r="W92" s="7"/>
      <c r="X92" s="7"/>
      <c r="Y92" s="7"/>
      <c r="Z92" s="7"/>
    </row>
    <row r="93" spans="20:26" x14ac:dyDescent="0.2">
      <c r="T93" s="7"/>
      <c r="U93" s="7"/>
      <c r="V93" s="7"/>
      <c r="W93" s="7"/>
      <c r="X93" s="7"/>
      <c r="Y93" s="7"/>
      <c r="Z93" s="7"/>
    </row>
    <row r="94" spans="20:26" x14ac:dyDescent="0.2">
      <c r="T94" s="7"/>
      <c r="U94" s="7"/>
      <c r="V94" s="7"/>
      <c r="W94" s="7"/>
      <c r="X94" s="7"/>
      <c r="Y94" s="7"/>
      <c r="Z94" s="7"/>
    </row>
    <row r="95" spans="20:26" x14ac:dyDescent="0.2">
      <c r="T95" s="7"/>
      <c r="U95" s="7"/>
      <c r="V95" s="7"/>
      <c r="W95" s="7"/>
      <c r="X95" s="7"/>
      <c r="Y95" s="7"/>
      <c r="Z95" s="7"/>
    </row>
    <row r="96" spans="20:26" x14ac:dyDescent="0.2">
      <c r="T96" s="7"/>
      <c r="U96" s="7"/>
      <c r="V96" s="7"/>
      <c r="W96" s="7"/>
      <c r="X96" s="7"/>
      <c r="Y96" s="7"/>
      <c r="Z96" s="7"/>
    </row>
    <row r="97" spans="20:26" x14ac:dyDescent="0.2">
      <c r="T97" s="7"/>
      <c r="U97" s="7"/>
      <c r="V97" s="7"/>
      <c r="W97" s="7"/>
      <c r="X97" s="7"/>
      <c r="Y97" s="7"/>
      <c r="Z97" s="7"/>
    </row>
    <row r="98" spans="20:26" x14ac:dyDescent="0.2">
      <c r="T98" s="7"/>
      <c r="U98" s="7"/>
      <c r="V98" s="7"/>
      <c r="W98" s="7"/>
      <c r="X98" s="7"/>
      <c r="Y98" s="7"/>
      <c r="Z98" s="7"/>
    </row>
    <row r="99" spans="20:26" x14ac:dyDescent="0.2">
      <c r="T99" s="7"/>
      <c r="U99" s="7"/>
      <c r="V99" s="7"/>
      <c r="W99" s="7"/>
      <c r="X99" s="7"/>
      <c r="Y99" s="7"/>
      <c r="Z99" s="7"/>
    </row>
    <row r="100" spans="20:26" x14ac:dyDescent="0.2">
      <c r="T100" s="7"/>
      <c r="U100" s="7"/>
      <c r="V100" s="7"/>
      <c r="W100" s="7"/>
      <c r="X100" s="7"/>
      <c r="Y100" s="7"/>
      <c r="Z100" s="7"/>
    </row>
    <row r="101" spans="20:26" x14ac:dyDescent="0.2">
      <c r="T101" s="7"/>
      <c r="U101" s="7"/>
      <c r="V101" s="7"/>
      <c r="W101" s="7"/>
      <c r="X101" s="7"/>
      <c r="Y101" s="7"/>
      <c r="Z101" s="7"/>
    </row>
    <row r="102" spans="20:26" x14ac:dyDescent="0.2">
      <c r="T102" s="7"/>
      <c r="U102" s="7"/>
      <c r="V102" s="7"/>
      <c r="W102" s="7"/>
      <c r="X102" s="7"/>
      <c r="Y102" s="7"/>
      <c r="Z102" s="7"/>
    </row>
    <row r="103" spans="20:26" x14ac:dyDescent="0.2">
      <c r="T103" s="7"/>
      <c r="U103" s="7"/>
      <c r="V103" s="7"/>
      <c r="W103" s="7"/>
      <c r="X103" s="7"/>
      <c r="Y103" s="7"/>
      <c r="Z103" s="7"/>
    </row>
    <row r="104" spans="20:26" x14ac:dyDescent="0.2">
      <c r="T104" s="7"/>
      <c r="U104" s="7"/>
      <c r="V104" s="7"/>
      <c r="W104" s="7"/>
      <c r="X104" s="7"/>
      <c r="Y104" s="7"/>
      <c r="Z104" s="7"/>
    </row>
    <row r="105" spans="20:26" x14ac:dyDescent="0.2">
      <c r="T105" s="7"/>
      <c r="U105" s="7"/>
      <c r="V105" s="7"/>
      <c r="W105" s="7"/>
      <c r="X105" s="7"/>
      <c r="Y105" s="7"/>
      <c r="Z105" s="7"/>
    </row>
    <row r="106" spans="20:26" x14ac:dyDescent="0.2">
      <c r="T106" s="7"/>
      <c r="U106" s="7"/>
      <c r="V106" s="7"/>
      <c r="W106" s="7"/>
      <c r="X106" s="7"/>
      <c r="Y106" s="7"/>
      <c r="Z106" s="7"/>
    </row>
    <row r="107" spans="20:26" x14ac:dyDescent="0.2">
      <c r="T107" s="7"/>
      <c r="U107" s="7"/>
      <c r="V107" s="7"/>
      <c r="W107" s="7"/>
      <c r="X107" s="7"/>
      <c r="Y107" s="7"/>
      <c r="Z107" s="7"/>
    </row>
    <row r="108" spans="20:26" x14ac:dyDescent="0.2">
      <c r="T108" s="7"/>
      <c r="U108" s="7"/>
      <c r="V108" s="7"/>
      <c r="W108" s="7"/>
      <c r="X108" s="7"/>
      <c r="Y108" s="7"/>
      <c r="Z108" s="7"/>
    </row>
    <row r="109" spans="20:26" x14ac:dyDescent="0.2">
      <c r="T109" s="7"/>
      <c r="U109" s="7"/>
      <c r="V109" s="7"/>
      <c r="W109" s="7"/>
      <c r="X109" s="7"/>
      <c r="Y109" s="7"/>
      <c r="Z109" s="7"/>
    </row>
    <row r="110" spans="20:26" x14ac:dyDescent="0.2">
      <c r="T110" s="7"/>
      <c r="U110" s="7"/>
      <c r="V110" s="7"/>
      <c r="W110" s="7"/>
      <c r="X110" s="7"/>
      <c r="Y110" s="7"/>
      <c r="Z110" s="7"/>
    </row>
    <row r="111" spans="20:26" x14ac:dyDescent="0.2">
      <c r="T111" s="7"/>
      <c r="U111" s="7"/>
      <c r="V111" s="7"/>
      <c r="W111" s="7"/>
      <c r="X111" s="7"/>
      <c r="Y111" s="7"/>
      <c r="Z111" s="7"/>
    </row>
    <row r="112" spans="20:26" x14ac:dyDescent="0.2">
      <c r="T112" s="7"/>
      <c r="U112" s="7"/>
      <c r="V112" s="7"/>
      <c r="W112" s="7"/>
      <c r="X112" s="7"/>
      <c r="Y112" s="7"/>
      <c r="Z112" s="7"/>
    </row>
    <row r="113" spans="20:26" x14ac:dyDescent="0.2">
      <c r="T113" s="7"/>
      <c r="U113" s="7"/>
      <c r="V113" s="7"/>
      <c r="W113" s="7"/>
      <c r="X113" s="7"/>
      <c r="Y113" s="7"/>
      <c r="Z113" s="7"/>
    </row>
    <row r="114" spans="20:26" x14ac:dyDescent="0.2">
      <c r="T114" s="7"/>
      <c r="U114" s="7"/>
      <c r="V114" s="7"/>
      <c r="W114" s="7"/>
      <c r="X114" s="7"/>
      <c r="Y114" s="7"/>
      <c r="Z114" s="7"/>
    </row>
    <row r="115" spans="20:26" x14ac:dyDescent="0.2">
      <c r="T115" s="7"/>
      <c r="U115" s="7"/>
      <c r="V115" s="7"/>
      <c r="W115" s="7"/>
      <c r="X115" s="7"/>
      <c r="Y115" s="7"/>
      <c r="Z115" s="7"/>
    </row>
    <row r="116" spans="20:26" x14ac:dyDescent="0.2">
      <c r="T116" s="7"/>
      <c r="U116" s="7"/>
      <c r="V116" s="7"/>
      <c r="W116" s="7"/>
      <c r="X116" s="7"/>
      <c r="Y116" s="7"/>
      <c r="Z116" s="7"/>
    </row>
    <row r="117" spans="20:26" x14ac:dyDescent="0.2">
      <c r="T117" s="7"/>
      <c r="U117" s="7"/>
      <c r="V117" s="7"/>
      <c r="W117" s="7"/>
      <c r="X117" s="7"/>
      <c r="Y117" s="7"/>
      <c r="Z117" s="7"/>
    </row>
    <row r="118" spans="20:26" x14ac:dyDescent="0.2">
      <c r="T118" s="7"/>
      <c r="U118" s="7"/>
      <c r="V118" s="7"/>
      <c r="W118" s="7"/>
      <c r="X118" s="7"/>
      <c r="Y118" s="7"/>
      <c r="Z118" s="7"/>
    </row>
    <row r="119" spans="20:26" x14ac:dyDescent="0.2">
      <c r="T119" s="7"/>
      <c r="U119" s="7"/>
      <c r="V119" s="7"/>
      <c r="W119" s="7"/>
      <c r="X119" s="7"/>
      <c r="Y119" s="7"/>
      <c r="Z119" s="7"/>
    </row>
    <row r="120" spans="20:26" x14ac:dyDescent="0.2">
      <c r="T120" s="7"/>
      <c r="U120" s="7"/>
      <c r="V120" s="7"/>
      <c r="W120" s="7"/>
      <c r="X120" s="7"/>
      <c r="Y120" s="7"/>
      <c r="Z120" s="7"/>
    </row>
    <row r="121" spans="20:26" x14ac:dyDescent="0.2">
      <c r="T121" s="7"/>
      <c r="U121" s="7"/>
      <c r="V121" s="7"/>
      <c r="W121" s="7"/>
      <c r="X121" s="7"/>
      <c r="Y121" s="7"/>
      <c r="Z121" s="7"/>
    </row>
    <row r="122" spans="20:26" x14ac:dyDescent="0.2">
      <c r="T122" s="7"/>
      <c r="U122" s="7"/>
      <c r="V122" s="7"/>
      <c r="W122" s="7"/>
      <c r="X122" s="7"/>
      <c r="Y122" s="7"/>
      <c r="Z122" s="7"/>
    </row>
    <row r="123" spans="20:26" x14ac:dyDescent="0.2">
      <c r="T123" s="7"/>
      <c r="U123" s="7"/>
      <c r="V123" s="7"/>
      <c r="W123" s="7"/>
      <c r="X123" s="7"/>
      <c r="Y123" s="7"/>
      <c r="Z123" s="7"/>
    </row>
    <row r="124" spans="20:26" x14ac:dyDescent="0.2">
      <c r="T124" s="7"/>
      <c r="U124" s="7"/>
      <c r="V124" s="7"/>
      <c r="W124" s="7"/>
      <c r="X124" s="7"/>
      <c r="Y124" s="7"/>
      <c r="Z124" s="7"/>
    </row>
    <row r="125" spans="20:26" x14ac:dyDescent="0.2">
      <c r="T125" s="7"/>
      <c r="U125" s="7"/>
      <c r="V125" s="7"/>
      <c r="W125" s="7"/>
      <c r="X125" s="7"/>
      <c r="Y125" s="7"/>
      <c r="Z125" s="7"/>
    </row>
    <row r="126" spans="20:26" x14ac:dyDescent="0.2">
      <c r="T126" s="7"/>
      <c r="U126" s="7"/>
      <c r="V126" s="7"/>
      <c r="W126" s="7"/>
      <c r="X126" s="7"/>
      <c r="Y126" s="7"/>
      <c r="Z126" s="7"/>
    </row>
    <row r="127" spans="20:26" x14ac:dyDescent="0.2">
      <c r="T127" s="7"/>
      <c r="U127" s="7"/>
      <c r="V127" s="7"/>
      <c r="W127" s="7"/>
      <c r="X127" s="7"/>
      <c r="Y127" s="7"/>
      <c r="Z127" s="7"/>
    </row>
    <row r="128" spans="20:26" x14ac:dyDescent="0.2">
      <c r="T128" s="7"/>
      <c r="U128" s="7"/>
      <c r="V128" s="7"/>
      <c r="W128" s="7"/>
      <c r="X128" s="7"/>
      <c r="Y128" s="7"/>
      <c r="Z128" s="7"/>
    </row>
    <row r="129" spans="20:26" x14ac:dyDescent="0.2">
      <c r="T129" s="7"/>
      <c r="U129" s="7"/>
      <c r="V129" s="7"/>
      <c r="W129" s="7"/>
      <c r="X129" s="7"/>
      <c r="Y129" s="7"/>
      <c r="Z129" s="7"/>
    </row>
    <row r="130" spans="20:26" x14ac:dyDescent="0.2">
      <c r="T130" s="7"/>
      <c r="U130" s="7"/>
      <c r="V130" s="7"/>
      <c r="W130" s="7"/>
      <c r="X130" s="7"/>
      <c r="Y130" s="7"/>
      <c r="Z130" s="7"/>
    </row>
    <row r="131" spans="20:26" x14ac:dyDescent="0.2">
      <c r="T131" s="7"/>
      <c r="U131" s="7"/>
      <c r="V131" s="7"/>
      <c r="W131" s="7"/>
      <c r="X131" s="7"/>
      <c r="Y131" s="7"/>
      <c r="Z131" s="7"/>
    </row>
    <row r="132" spans="20:26" x14ac:dyDescent="0.2">
      <c r="T132" s="7"/>
      <c r="U132" s="7"/>
      <c r="V132" s="7"/>
      <c r="W132" s="7"/>
      <c r="X132" s="7"/>
      <c r="Y132" s="7"/>
      <c r="Z132" s="7"/>
    </row>
    <row r="133" spans="20:26" x14ac:dyDescent="0.2">
      <c r="T133" s="7"/>
      <c r="U133" s="7"/>
      <c r="V133" s="7"/>
      <c r="W133" s="7"/>
      <c r="X133" s="7"/>
      <c r="Y133" s="7"/>
      <c r="Z133" s="7"/>
    </row>
    <row r="134" spans="20:26" x14ac:dyDescent="0.2">
      <c r="T134" s="7"/>
      <c r="U134" s="7"/>
      <c r="V134" s="7"/>
      <c r="W134" s="7"/>
      <c r="X134" s="7"/>
      <c r="Y134" s="7"/>
      <c r="Z134" s="7"/>
    </row>
    <row r="135" spans="20:26" x14ac:dyDescent="0.2">
      <c r="T135" s="7"/>
      <c r="U135" s="7"/>
      <c r="V135" s="7"/>
      <c r="W135" s="7"/>
      <c r="X135" s="7"/>
      <c r="Y135" s="7"/>
      <c r="Z135" s="7"/>
    </row>
    <row r="136" spans="20:26" x14ac:dyDescent="0.2">
      <c r="T136" s="7"/>
      <c r="U136" s="7"/>
      <c r="V136" s="7"/>
      <c r="W136" s="7"/>
      <c r="X136" s="7"/>
      <c r="Y136" s="7"/>
      <c r="Z136" s="7"/>
    </row>
    <row r="137" spans="20:26" x14ac:dyDescent="0.2">
      <c r="T137" s="7"/>
      <c r="U137" s="7"/>
      <c r="V137" s="7"/>
      <c r="W137" s="7"/>
      <c r="X137" s="7"/>
      <c r="Y137" s="7"/>
      <c r="Z137" s="7"/>
    </row>
    <row r="138" spans="20:26" x14ac:dyDescent="0.2">
      <c r="T138" s="7"/>
      <c r="U138" s="7"/>
      <c r="V138" s="7"/>
      <c r="W138" s="7"/>
      <c r="X138" s="7"/>
      <c r="Y138" s="7"/>
      <c r="Z138" s="7"/>
    </row>
    <row r="139" spans="20:26" x14ac:dyDescent="0.2">
      <c r="T139" s="7"/>
      <c r="U139" s="7"/>
      <c r="V139" s="7"/>
      <c r="W139" s="7"/>
      <c r="X139" s="7"/>
      <c r="Y139" s="7"/>
      <c r="Z139" s="7"/>
    </row>
    <row r="140" spans="20:26" x14ac:dyDescent="0.2">
      <c r="T140" s="7"/>
      <c r="U140" s="7"/>
      <c r="V140" s="7"/>
      <c r="W140" s="7"/>
      <c r="X140" s="7"/>
      <c r="Y140" s="7"/>
      <c r="Z140" s="7"/>
    </row>
    <row r="141" spans="20:26" x14ac:dyDescent="0.2">
      <c r="T141" s="7"/>
      <c r="U141" s="7"/>
      <c r="V141" s="7"/>
      <c r="W141" s="7"/>
      <c r="X141" s="7"/>
      <c r="Y141" s="7"/>
      <c r="Z141" s="7"/>
    </row>
    <row r="142" spans="20:26" x14ac:dyDescent="0.2">
      <c r="T142" s="7"/>
      <c r="U142" s="7"/>
      <c r="V142" s="7"/>
      <c r="W142" s="7"/>
      <c r="X142" s="7"/>
      <c r="Y142" s="7"/>
      <c r="Z142" s="7"/>
    </row>
    <row r="143" spans="20:26" x14ac:dyDescent="0.2">
      <c r="T143" s="7"/>
      <c r="U143" s="7"/>
      <c r="V143" s="7"/>
      <c r="W143" s="7"/>
      <c r="X143" s="7"/>
      <c r="Y143" s="7"/>
      <c r="Z143" s="7"/>
    </row>
    <row r="144" spans="20:26" x14ac:dyDescent="0.2">
      <c r="T144" s="7"/>
      <c r="U144" s="7"/>
      <c r="V144" s="7"/>
      <c r="W144" s="7"/>
      <c r="X144" s="7"/>
      <c r="Y144" s="7"/>
      <c r="Z144" s="7"/>
    </row>
    <row r="145" spans="20:26" x14ac:dyDescent="0.2">
      <c r="T145" s="7"/>
      <c r="U145" s="7"/>
      <c r="V145" s="7"/>
      <c r="W145" s="7"/>
      <c r="X145" s="7"/>
      <c r="Y145" s="7"/>
      <c r="Z145" s="7"/>
    </row>
    <row r="146" spans="20:26" x14ac:dyDescent="0.2">
      <c r="T146" s="7"/>
      <c r="U146" s="7"/>
      <c r="V146" s="7"/>
      <c r="W146" s="7"/>
      <c r="X146" s="7"/>
      <c r="Y146" s="7"/>
      <c r="Z146" s="7"/>
    </row>
    <row r="147" spans="20:26" x14ac:dyDescent="0.2">
      <c r="T147" s="7"/>
      <c r="U147" s="7"/>
      <c r="V147" s="7"/>
      <c r="W147" s="7"/>
      <c r="X147" s="7"/>
      <c r="Y147" s="7"/>
      <c r="Z147" s="7"/>
    </row>
    <row r="148" spans="20:26" x14ac:dyDescent="0.2">
      <c r="T148" s="7"/>
      <c r="U148" s="7"/>
      <c r="V148" s="7"/>
      <c r="W148" s="7"/>
      <c r="X148" s="7"/>
      <c r="Y148" s="7"/>
      <c r="Z148" s="7"/>
    </row>
    <row r="149" spans="20:26" x14ac:dyDescent="0.2">
      <c r="T149" s="7"/>
      <c r="U149" s="7"/>
      <c r="V149" s="7"/>
      <c r="W149" s="7"/>
      <c r="X149" s="7"/>
      <c r="Y149" s="7"/>
      <c r="Z149" s="7"/>
    </row>
    <row r="150" spans="20:26" x14ac:dyDescent="0.2">
      <c r="T150" s="7"/>
      <c r="U150" s="7"/>
      <c r="V150" s="7"/>
      <c r="W150" s="7"/>
      <c r="X150" s="7"/>
      <c r="Y150" s="7"/>
      <c r="Z150" s="7"/>
    </row>
    <row r="151" spans="20:26" x14ac:dyDescent="0.2">
      <c r="T151" s="7"/>
      <c r="U151" s="7"/>
      <c r="V151" s="7"/>
      <c r="W151" s="7"/>
      <c r="X151" s="7"/>
      <c r="Y151" s="7"/>
      <c r="Z151" s="7"/>
    </row>
    <row r="152" spans="20:26" x14ac:dyDescent="0.2">
      <c r="T152" s="7"/>
      <c r="U152" s="7"/>
      <c r="V152" s="7"/>
      <c r="W152" s="7"/>
      <c r="X152" s="7"/>
      <c r="Y152" s="7"/>
      <c r="Z152" s="7"/>
    </row>
    <row r="153" spans="20:26" x14ac:dyDescent="0.2">
      <c r="T153" s="7"/>
      <c r="U153" s="7"/>
      <c r="V153" s="7"/>
      <c r="W153" s="7"/>
      <c r="X153" s="7"/>
      <c r="Y153" s="7"/>
      <c r="Z153" s="7"/>
    </row>
    <row r="154" spans="20:26" x14ac:dyDescent="0.2">
      <c r="T154" s="7"/>
      <c r="U154" s="7"/>
      <c r="V154" s="7"/>
      <c r="W154" s="7"/>
      <c r="X154" s="7"/>
      <c r="Y154" s="7"/>
      <c r="Z154" s="7"/>
    </row>
    <row r="155" spans="20:26" x14ac:dyDescent="0.2">
      <c r="T155" s="7"/>
      <c r="U155" s="7"/>
      <c r="V155" s="7"/>
      <c r="W155" s="7"/>
      <c r="X155" s="7"/>
      <c r="Y155" s="7"/>
      <c r="Z155" s="7"/>
    </row>
    <row r="156" spans="20:26" x14ac:dyDescent="0.2">
      <c r="T156" s="7"/>
      <c r="U156" s="7"/>
      <c r="V156" s="7"/>
      <c r="W156" s="7"/>
      <c r="X156" s="7"/>
      <c r="Y156" s="7"/>
      <c r="Z156" s="7"/>
    </row>
    <row r="157" spans="20:26" x14ac:dyDescent="0.2">
      <c r="T157" s="7"/>
      <c r="U157" s="7"/>
      <c r="V157" s="7"/>
      <c r="W157" s="7"/>
      <c r="X157" s="7"/>
      <c r="Y157" s="7"/>
      <c r="Z157" s="7"/>
    </row>
    <row r="158" spans="20:26" x14ac:dyDescent="0.2">
      <c r="T158" s="7"/>
      <c r="U158" s="7"/>
      <c r="V158" s="7"/>
      <c r="W158" s="7"/>
      <c r="X158" s="7"/>
      <c r="Y158" s="7"/>
      <c r="Z158" s="7"/>
    </row>
    <row r="159" spans="20:26" x14ac:dyDescent="0.2">
      <c r="T159" s="7"/>
      <c r="U159" s="7"/>
      <c r="V159" s="7"/>
      <c r="W159" s="7"/>
      <c r="X159" s="7"/>
      <c r="Y159" s="7"/>
      <c r="Z159" s="7"/>
    </row>
    <row r="160" spans="20:26" x14ac:dyDescent="0.2">
      <c r="T160" s="7"/>
      <c r="U160" s="7"/>
      <c r="V160" s="7"/>
      <c r="W160" s="7"/>
      <c r="X160" s="7"/>
      <c r="Y160" s="7"/>
      <c r="Z160" s="7"/>
    </row>
    <row r="161" spans="20:26" x14ac:dyDescent="0.2">
      <c r="T161" s="7"/>
      <c r="U161" s="7"/>
      <c r="V161" s="7"/>
      <c r="W161" s="7"/>
      <c r="X161" s="7"/>
      <c r="Y161" s="7"/>
      <c r="Z161" s="7"/>
    </row>
    <row r="162" spans="20:26" x14ac:dyDescent="0.2">
      <c r="T162" s="7"/>
      <c r="U162" s="7"/>
      <c r="V162" s="7"/>
      <c r="W162" s="7"/>
      <c r="X162" s="7"/>
      <c r="Y162" s="7"/>
      <c r="Z162" s="7"/>
    </row>
    <row r="163" spans="20:26" x14ac:dyDescent="0.2">
      <c r="T163" s="7"/>
      <c r="U163" s="7"/>
      <c r="V163" s="7"/>
      <c r="W163" s="7"/>
      <c r="X163" s="7"/>
      <c r="Y163" s="7"/>
      <c r="Z163" s="7"/>
    </row>
    <row r="164" spans="20:26" x14ac:dyDescent="0.2">
      <c r="T164" s="7"/>
      <c r="U164" s="7"/>
      <c r="V164" s="7"/>
      <c r="W164" s="7"/>
      <c r="X164" s="7"/>
      <c r="Y164" s="7"/>
      <c r="Z164" s="7"/>
    </row>
    <row r="165" spans="20:26" x14ac:dyDescent="0.2">
      <c r="T165" s="7"/>
      <c r="U165" s="7"/>
      <c r="V165" s="7"/>
      <c r="W165" s="7"/>
      <c r="X165" s="7"/>
      <c r="Y165" s="7"/>
      <c r="Z165" s="7"/>
    </row>
    <row r="166" spans="20:26" x14ac:dyDescent="0.2">
      <c r="T166" s="7"/>
      <c r="U166" s="7"/>
      <c r="V166" s="7"/>
      <c r="W166" s="7"/>
      <c r="X166" s="7"/>
      <c r="Y166" s="7"/>
      <c r="Z166" s="7"/>
    </row>
    <row r="167" spans="20:26" x14ac:dyDescent="0.2">
      <c r="T167" s="7"/>
      <c r="U167" s="7"/>
      <c r="V167" s="7"/>
      <c r="W167" s="7"/>
      <c r="X167" s="7"/>
      <c r="Y167" s="7"/>
      <c r="Z167" s="7"/>
    </row>
    <row r="168" spans="20:26" x14ac:dyDescent="0.2">
      <c r="T168" s="7"/>
      <c r="U168" s="7"/>
      <c r="V168" s="7"/>
      <c r="W168" s="7"/>
      <c r="X168" s="7"/>
      <c r="Y168" s="7"/>
      <c r="Z168" s="7"/>
    </row>
    <row r="169" spans="20:26" x14ac:dyDescent="0.2">
      <c r="T169" s="7"/>
      <c r="U169" s="7"/>
      <c r="V169" s="7"/>
      <c r="W169" s="7"/>
      <c r="X169" s="7"/>
      <c r="Y169" s="7"/>
      <c r="Z169" s="7"/>
    </row>
    <row r="170" spans="20:26" x14ac:dyDescent="0.2">
      <c r="T170" s="7"/>
      <c r="U170" s="7"/>
      <c r="V170" s="7"/>
      <c r="W170" s="7"/>
      <c r="X170" s="7"/>
      <c r="Y170" s="7"/>
      <c r="Z170" s="7"/>
    </row>
    <row r="171" spans="20:26" x14ac:dyDescent="0.2">
      <c r="T171" s="7"/>
      <c r="U171" s="7"/>
      <c r="V171" s="7"/>
      <c r="W171" s="7"/>
      <c r="X171" s="7"/>
      <c r="Y171" s="7"/>
      <c r="Z171" s="7"/>
    </row>
    <row r="172" spans="20:26" x14ac:dyDescent="0.2">
      <c r="T172" s="7"/>
      <c r="U172" s="7"/>
      <c r="V172" s="7"/>
      <c r="W172" s="7"/>
      <c r="X172" s="7"/>
      <c r="Y172" s="7"/>
      <c r="Z172" s="7"/>
    </row>
    <row r="173" spans="20:26" x14ac:dyDescent="0.2">
      <c r="T173" s="7"/>
      <c r="U173" s="7"/>
      <c r="V173" s="7"/>
      <c r="W173" s="7"/>
      <c r="X173" s="7"/>
      <c r="Y173" s="7"/>
      <c r="Z173" s="7"/>
    </row>
    <row r="174" spans="20:26" x14ac:dyDescent="0.2">
      <c r="T174" s="7"/>
      <c r="U174" s="7"/>
      <c r="V174" s="7"/>
      <c r="W174" s="7"/>
      <c r="X174" s="7"/>
      <c r="Y174" s="7"/>
      <c r="Z174" s="7"/>
    </row>
    <row r="175" spans="20:26" x14ac:dyDescent="0.2">
      <c r="T175" s="7"/>
      <c r="U175" s="7"/>
      <c r="V175" s="7"/>
      <c r="W175" s="7"/>
      <c r="X175" s="7"/>
      <c r="Y175" s="7"/>
      <c r="Z175" s="7"/>
    </row>
    <row r="176" spans="20:26" x14ac:dyDescent="0.2">
      <c r="T176" s="7"/>
      <c r="U176" s="7"/>
      <c r="V176" s="7"/>
      <c r="W176" s="7"/>
      <c r="X176" s="7"/>
      <c r="Y176" s="7"/>
      <c r="Z176" s="7"/>
    </row>
    <row r="177" spans="20:26" x14ac:dyDescent="0.2">
      <c r="T177" s="7"/>
      <c r="U177" s="7"/>
      <c r="V177" s="7"/>
      <c r="W177" s="7"/>
      <c r="X177" s="7"/>
      <c r="Y177" s="7"/>
      <c r="Z177" s="7"/>
    </row>
    <row r="178" spans="20:26" x14ac:dyDescent="0.2">
      <c r="T178" s="7"/>
      <c r="U178" s="7"/>
      <c r="V178" s="7"/>
      <c r="W178" s="7"/>
      <c r="X178" s="7"/>
      <c r="Y178" s="7"/>
      <c r="Z178" s="7"/>
    </row>
    <row r="179" spans="20:26" x14ac:dyDescent="0.2">
      <c r="T179" s="7"/>
      <c r="U179" s="7"/>
      <c r="V179" s="7"/>
      <c r="W179" s="7"/>
      <c r="X179" s="7"/>
      <c r="Y179" s="7"/>
      <c r="Z179" s="7"/>
    </row>
    <row r="180" spans="20:26" x14ac:dyDescent="0.2">
      <c r="T180" s="7"/>
      <c r="U180" s="7"/>
      <c r="V180" s="7"/>
      <c r="W180" s="7"/>
      <c r="X180" s="7"/>
      <c r="Y180" s="7"/>
      <c r="Z180" s="7"/>
    </row>
    <row r="181" spans="20:26" x14ac:dyDescent="0.2">
      <c r="T181" s="7"/>
      <c r="U181" s="7"/>
      <c r="V181" s="7"/>
      <c r="W181" s="7"/>
      <c r="X181" s="7"/>
      <c r="Y181" s="7"/>
      <c r="Z181" s="7"/>
    </row>
    <row r="182" spans="20:26" x14ac:dyDescent="0.2">
      <c r="T182" s="7"/>
      <c r="U182" s="7"/>
      <c r="V182" s="7"/>
      <c r="W182" s="7"/>
      <c r="X182" s="7"/>
      <c r="Y182" s="7"/>
      <c r="Z182" s="7"/>
    </row>
    <row r="183" spans="20:26" x14ac:dyDescent="0.2">
      <c r="T183" s="7"/>
      <c r="U183" s="7"/>
      <c r="V183" s="7"/>
      <c r="W183" s="7"/>
      <c r="X183" s="7"/>
      <c r="Y183" s="7"/>
      <c r="Z183" s="7"/>
    </row>
    <row r="184" spans="20:26" x14ac:dyDescent="0.2">
      <c r="T184" s="7"/>
      <c r="U184" s="7"/>
      <c r="V184" s="7"/>
      <c r="W184" s="7"/>
      <c r="X184" s="7"/>
      <c r="Y184" s="7"/>
      <c r="Z184" s="7"/>
    </row>
    <row r="185" spans="20:26" x14ac:dyDescent="0.2">
      <c r="T185" s="7"/>
      <c r="U185" s="7"/>
      <c r="V185" s="7"/>
      <c r="W185" s="7"/>
      <c r="X185" s="7"/>
      <c r="Y185" s="7"/>
      <c r="Z185" s="7"/>
    </row>
    <row r="186" spans="20:26" x14ac:dyDescent="0.2">
      <c r="T186" s="7"/>
      <c r="U186" s="7"/>
      <c r="V186" s="7"/>
      <c r="W186" s="7"/>
      <c r="X186" s="7"/>
      <c r="Y186" s="7"/>
      <c r="Z186" s="7"/>
    </row>
    <row r="187" spans="20:26" x14ac:dyDescent="0.2">
      <c r="T187" s="7"/>
      <c r="U187" s="7"/>
      <c r="V187" s="7"/>
      <c r="W187" s="7"/>
      <c r="X187" s="7"/>
      <c r="Y187" s="7"/>
      <c r="Z187" s="7"/>
    </row>
    <row r="188" spans="20:26" x14ac:dyDescent="0.2">
      <c r="T188" s="7"/>
      <c r="U188" s="7"/>
      <c r="V188" s="7"/>
      <c r="W188" s="7"/>
      <c r="X188" s="7"/>
      <c r="Y188" s="7"/>
      <c r="Z188" s="7"/>
    </row>
    <row r="189" spans="20:26" x14ac:dyDescent="0.2">
      <c r="T189" s="7"/>
      <c r="U189" s="7"/>
      <c r="V189" s="7"/>
      <c r="W189" s="7"/>
      <c r="X189" s="7"/>
      <c r="Y189" s="7"/>
      <c r="Z189" s="7"/>
    </row>
    <row r="190" spans="20:26" x14ac:dyDescent="0.2">
      <c r="T190" s="7"/>
      <c r="U190" s="7"/>
      <c r="V190" s="7"/>
      <c r="W190" s="7"/>
      <c r="X190" s="7"/>
      <c r="Y190" s="7"/>
      <c r="Z190" s="7"/>
    </row>
    <row r="191" spans="20:26" x14ac:dyDescent="0.2">
      <c r="T191" s="7"/>
      <c r="U191" s="7"/>
      <c r="V191" s="7"/>
      <c r="W191" s="7"/>
      <c r="X191" s="7"/>
      <c r="Y191" s="7"/>
      <c r="Z191" s="7"/>
    </row>
    <row r="192" spans="20:26" x14ac:dyDescent="0.2">
      <c r="T192" s="7"/>
      <c r="U192" s="7"/>
      <c r="V192" s="7"/>
      <c r="W192" s="7"/>
      <c r="X192" s="7"/>
      <c r="Y192" s="7"/>
      <c r="Z192" s="7"/>
    </row>
    <row r="193" spans="20:26" x14ac:dyDescent="0.2">
      <c r="T193" s="7"/>
      <c r="U193" s="7"/>
      <c r="V193" s="7"/>
      <c r="W193" s="7"/>
      <c r="X193" s="7"/>
      <c r="Y193" s="7"/>
      <c r="Z193" s="7"/>
    </row>
    <row r="194" spans="20:26" x14ac:dyDescent="0.2">
      <c r="T194" s="7"/>
      <c r="U194" s="7"/>
      <c r="V194" s="7"/>
      <c r="W194" s="7"/>
      <c r="X194" s="7"/>
      <c r="Y194" s="7"/>
      <c r="Z194" s="7"/>
    </row>
    <row r="195" spans="20:26" x14ac:dyDescent="0.2">
      <c r="T195" s="7"/>
      <c r="U195" s="7"/>
      <c r="V195" s="7"/>
      <c r="W195" s="7"/>
      <c r="X195" s="7"/>
      <c r="Y195" s="7"/>
      <c r="Z195" s="7"/>
    </row>
    <row r="196" spans="20:26" x14ac:dyDescent="0.2">
      <c r="T196" s="7"/>
      <c r="U196" s="7"/>
      <c r="V196" s="7"/>
      <c r="W196" s="7"/>
      <c r="X196" s="7"/>
      <c r="Y196" s="7"/>
      <c r="Z196" s="7"/>
    </row>
    <row r="197" spans="20:26" x14ac:dyDescent="0.2">
      <c r="T197" s="7"/>
      <c r="U197" s="7"/>
      <c r="V197" s="7"/>
      <c r="W197" s="7"/>
      <c r="X197" s="7"/>
      <c r="Y197" s="7"/>
      <c r="Z197" s="7"/>
    </row>
    <row r="198" spans="20:26" x14ac:dyDescent="0.2">
      <c r="T198" s="7"/>
      <c r="U198" s="7"/>
      <c r="V198" s="7"/>
      <c r="W198" s="7"/>
      <c r="X198" s="7"/>
      <c r="Y198" s="7"/>
      <c r="Z198" s="7"/>
    </row>
    <row r="199" spans="20:26" x14ac:dyDescent="0.2">
      <c r="T199" s="7"/>
      <c r="U199" s="7"/>
      <c r="V199" s="7"/>
      <c r="W199" s="7"/>
      <c r="X199" s="7"/>
      <c r="Y199" s="7"/>
      <c r="Z199" s="7"/>
    </row>
    <row r="200" spans="20:26" x14ac:dyDescent="0.2">
      <c r="T200" s="7"/>
      <c r="U200" s="7"/>
      <c r="V200" s="7"/>
      <c r="W200" s="7"/>
      <c r="X200" s="7"/>
      <c r="Y200" s="7"/>
      <c r="Z200" s="7"/>
    </row>
    <row r="201" spans="20:26" x14ac:dyDescent="0.2">
      <c r="T201" s="7"/>
      <c r="U201" s="7"/>
      <c r="V201" s="7"/>
      <c r="W201" s="7"/>
      <c r="X201" s="7"/>
      <c r="Y201" s="7"/>
      <c r="Z201" s="7"/>
    </row>
  </sheetData>
  <mergeCells count="6">
    <mergeCell ref="A1:C1"/>
    <mergeCell ref="A6:S6"/>
    <mergeCell ref="A4:S4"/>
    <mergeCell ref="A2:D2"/>
    <mergeCell ref="A3:D3"/>
    <mergeCell ref="A5:S5"/>
  </mergeCells>
  <phoneticPr fontId="1" type="noConversion"/>
  <printOptions horizontalCentered="1"/>
  <pageMargins left="0.39370078740157483" right="0.19685039370078741" top="0.47244094488188981" bottom="0.27559055118110237" header="0.23622047244094491" footer="0.15748031496062992"/>
  <pageSetup paperSize="9" scale="6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Ei. felh. ütemterv</vt:lpstr>
      <vt:lpstr>'Ei. felh. ütemterv'!Nyomtatási_terület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ujfalusie</dc:creator>
  <cp:lastModifiedBy>Fruzsi</cp:lastModifiedBy>
  <cp:lastPrinted>2018-11-07T07:34:32Z</cp:lastPrinted>
  <dcterms:created xsi:type="dcterms:W3CDTF">2008-08-06T09:27:52Z</dcterms:created>
  <dcterms:modified xsi:type="dcterms:W3CDTF">2019-02-13T11:52:25Z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-1026986611</vt:i4>
  </property>
  <property fmtid="{D5CDD505-2E9C-101B-9397-08002B2CF9AE}" pid="3" name="_EmailSubject">
    <vt:lpwstr>rendelettervezet mellékletei</vt:lpwstr>
  </property>
  <property fmtid="{D5CDD505-2E9C-101B-9397-08002B2CF9AE}" pid="4" name="_AuthorEmail">
    <vt:lpwstr>valkoczi.zsuzsanna@cca.hu</vt:lpwstr>
  </property>
  <property fmtid="{D5CDD505-2E9C-101B-9397-08002B2CF9AE}" pid="5" name="_AuthorEmailDisplayName">
    <vt:lpwstr>Valkoczi Zsuzsanna</vt:lpwstr>
  </property>
  <property fmtid="{D5CDD505-2E9C-101B-9397-08002B2CF9AE}" pid="6" name="_ReviewingToolsShownOnce">
    <vt:lpwstr/>
  </property>
</Properties>
</file>