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Munka1!$A$1:$F$57</definedName>
  </definedNames>
  <calcPr calcId="152511"/>
</workbook>
</file>

<file path=xl/calcChain.xml><?xml version="1.0" encoding="utf-8"?>
<calcChain xmlns="http://schemas.openxmlformats.org/spreadsheetml/2006/main">
  <c r="D24" i="1" l="1"/>
  <c r="D26" i="1" l="1"/>
  <c r="D27" i="1" l="1"/>
  <c r="F56" i="1" l="1"/>
  <c r="C56" i="1" l="1"/>
  <c r="D56" i="1"/>
  <c r="E50" i="1"/>
  <c r="E52" i="1"/>
  <c r="E53" i="1"/>
  <c r="E54" i="1"/>
  <c r="E34" i="1"/>
  <c r="E35" i="1"/>
  <c r="E36" i="1"/>
  <c r="E47" i="1"/>
  <c r="E48" i="1"/>
  <c r="E42" i="1"/>
  <c r="E43" i="1"/>
  <c r="E39" i="1"/>
  <c r="C57" i="1" l="1"/>
  <c r="E45" i="1" l="1"/>
  <c r="E44" i="1"/>
  <c r="E40" i="1"/>
  <c r="E38" i="1"/>
  <c r="E56" i="1" l="1"/>
  <c r="C27" i="1"/>
  <c r="D57" i="1" l="1"/>
  <c r="E57" i="1" l="1"/>
</calcChain>
</file>

<file path=xl/sharedStrings.xml><?xml version="1.0" encoding="utf-8"?>
<sst xmlns="http://schemas.openxmlformats.org/spreadsheetml/2006/main" count="87" uniqueCount="82">
  <si>
    <t>MEGNEVEZÉS</t>
  </si>
  <si>
    <t>Értékesítésre kijelölt ingatlanok:</t>
  </si>
  <si>
    <t>Nyírfa u.               beépítetlen terület</t>
  </si>
  <si>
    <t>Mikes Kelemen u. 59. beépítetlen terület</t>
  </si>
  <si>
    <t>Ady E. u.               beépítetlen terület</t>
  </si>
  <si>
    <t>Mátyás Király u.  agyagbánya (téglagyári tó)</t>
  </si>
  <si>
    <t>Szamóca u.             kert</t>
  </si>
  <si>
    <t>2253/2</t>
  </si>
  <si>
    <t>2649</t>
  </si>
  <si>
    <t>2897</t>
  </si>
  <si>
    <t>2898</t>
  </si>
  <si>
    <t>3862</t>
  </si>
  <si>
    <t>3888</t>
  </si>
  <si>
    <t>3892/2</t>
  </si>
  <si>
    <t>4728/13</t>
  </si>
  <si>
    <t>7098</t>
  </si>
  <si>
    <t>Nettó</t>
  </si>
  <si>
    <t>Áfa</t>
  </si>
  <si>
    <t>Bruttó</t>
  </si>
  <si>
    <t>Abony Város Önkormányzat</t>
  </si>
  <si>
    <t>Mindösszesen:</t>
  </si>
  <si>
    <t xml:space="preserve">Értékbecslés
</t>
  </si>
  <si>
    <t>Hrsz</t>
  </si>
  <si>
    <t>Feladatok felsorolása</t>
  </si>
  <si>
    <t>3671/6</t>
  </si>
  <si>
    <t>"Kis vadaspark" területe</t>
  </si>
  <si>
    <t>forrás esetén végezhető felújítási, felhalmozási kiadásai</t>
  </si>
  <si>
    <t>72/9</t>
  </si>
  <si>
    <t>Ceglédi út 13. lakóház</t>
  </si>
  <si>
    <t>BEVÉTELEK (költségvetésben nem tervezve)</t>
  </si>
  <si>
    <t>KIADÁSOK (költségvetésben nem tervezve)</t>
  </si>
  <si>
    <t>Lovassy S. utca 3. beépítetlen terület</t>
  </si>
  <si>
    <t>Szent László utca   beépítetlen terület</t>
  </si>
  <si>
    <t>Vak Bottyán utca 13. lakóház</t>
  </si>
  <si>
    <t>991/2</t>
  </si>
  <si>
    <t>Abonyi Pingvines Óvoda és Bölcsőde</t>
  </si>
  <si>
    <t>→ Pingvines  Óvoda fedett kerékpártároló Garas és Arany J. út.</t>
  </si>
  <si>
    <t>→ Szivárvány Óvoda esővédő terasz</t>
  </si>
  <si>
    <t>→ Szivárvány Óvoda játszótéri eszközök., ülepítő domb</t>
  </si>
  <si>
    <t>1.</t>
  </si>
  <si>
    <t>→ Pingvines Óvoda 3 csoport burkolat csere, 
vizesblokk felújítás, vízcsőhálózat + mosdó, wc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</si>
  <si>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</si>
  <si>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</si>
  <si>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</si>
  <si>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</si>
  <si>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</si>
  <si>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</si>
  <si>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</si>
  <si>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</si>
  <si>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</si>
  <si>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</si>
  <si>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</si>
  <si>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</si>
  <si>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</si>
  <si>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</si>
  <si>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</si>
  <si>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Abonyi Lajos Művelődési Ház, Könyvtár és Múzeumi Kiállítóhely</t>
  </si>
  <si>
    <t>Dr. Kostyán Andor Rendelőintézet</t>
  </si>
  <si>
    <t>Abonyi Szivárvány Óvoda és Bölcsőde</t>
  </si>
  <si>
    <t>Abonyi Gyöngyszemek Óvoda</t>
  </si>
  <si>
    <t>→ Belvíz elvezetés Piócás vagy Nagykőrőrösi út (nettó:31.496.063.-)</t>
  </si>
  <si>
    <t>→ Klapka út 11. épület héjazat csere és homlokzat felújítás (nettó:7.874.015.-)</t>
  </si>
  <si>
    <t>→ Bérlakások felújítása (nettó:2.500.000.-)</t>
  </si>
  <si>
    <t>→ Pingvines Óvoda Garas-féle telephelykazán és radiátor csere (Br.:4.500.000.-)</t>
  </si>
  <si>
    <t>→ Központi épület vízvezeték rendszerének felújítása, wc-k felújítása (Br.:.4.000.000.-)</t>
  </si>
  <si>
    <t>→ Semmelweis úti folyosó felújítása (Br.:.500.000.-)</t>
  </si>
  <si>
    <t>→ Szelei úti Óvoda kerítés és Köztársaság úti Óvoda kerítés (Br.:350.000.-)</t>
  </si>
  <si>
    <t>→ Szelei úti Óvoda nyílászáró  (Br.:2.150.000.-)</t>
  </si>
  <si>
    <t>→ Kálvin úti épület kültéri nyílászárók cseréje, szigetelése, falnedvesedés miatt, 
vakolás, belső parkoló felújítása, esővíz elvezető rendszer felújítása 
Újszászi u. beázás miatti tető (Br.:30.162.500.-)</t>
  </si>
  <si>
    <t>→Csatorna bekötés csat. Hálózatra (Br.:.381.000.-)</t>
  </si>
  <si>
    <t>→Művelődési ház pincéjének gipszkaronozása (Br..:381.000.-)</t>
  </si>
  <si>
    <t>→Udvari kuka tároló fedése (Br.: 125.000.-)</t>
  </si>
  <si>
    <t>Kossuth tér 2. (6 db), valamint 3-4. társasházi lakások értékesítése (6db+1db)</t>
  </si>
  <si>
    <t>2017. évi részletfizetési megállapodások alapján  befolyt összegek</t>
  </si>
  <si>
    <t>Ingatlan értékesítésből befolyt vételár összege</t>
  </si>
  <si>
    <t>Összesen</t>
  </si>
  <si>
    <t>18. melléklet a 11/2018. (II.19.) önkormányzati rendelethez</t>
  </si>
  <si>
    <t>átvezetés</t>
  </si>
  <si>
    <t>Vak Bottyán utca 10. lakóépület</t>
  </si>
  <si>
    <t>0217/95. 0177/4</t>
  </si>
  <si>
    <t>M4 gyorsforgalmi út Cegléd-Abony építése miatt (kisajátítás)</t>
  </si>
  <si>
    <t>15.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</si>
</sst>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1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name val="Arial CE"/>
      <charset val="238"/>
    </font>
    <font>
      <u/>
      <sz val="11"/>
      <name val="Times New Roman"/>
      <family val="1"/>
      <charset val="238"/>
    </font>
    <font>
      <b/>
      <sz val="11"/>
      <name val="Arial CE"/>
      <family val="2"/>
      <charset val="238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9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164" fontId="11" fillId="0" borderId="0" xfId="0" applyNumberFormat="1" applyFont="1"/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/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/>
    <xf numFmtId="0" fontId="13" fillId="0" borderId="1" xfId="0" applyFont="1" applyBorder="1" applyAlignment="1"/>
    <xf numFmtId="164" fontId="7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Border="1"/>
    <xf numFmtId="0" fontId="14" fillId="0" borderId="1" xfId="0" applyFont="1" applyBorder="1" applyAlignment="1">
      <alignment wrapText="1"/>
    </xf>
    <xf numFmtId="3" fontId="7" fillId="0" borderId="1" xfId="0" applyNumberFormat="1" applyFont="1" applyBorder="1"/>
    <xf numFmtId="0" fontId="2" fillId="0" borderId="1" xfId="0" applyFont="1" applyBorder="1"/>
    <xf numFmtId="164" fontId="9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10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2" xfId="0" applyNumberFormat="1" applyFont="1" applyBorder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/>
    <xf numFmtId="164" fontId="13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8" xfId="0" applyFont="1" applyBorder="1"/>
    <xf numFmtId="164" fontId="13" fillId="0" borderId="8" xfId="0" applyNumberFormat="1" applyFont="1" applyBorder="1"/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topLeftCell="A2" zoomScaleNormal="100" zoomScaleSheetLayoutView="100" workbookViewId="0">
      <selection activeCell="A2" sqref="A2:B2"/>
    </sheetView>
  </sheetViews>
  <sheetFormatPr defaultRowHeight="15" x14ac:dyDescent="0.25"/>
  <cols>
    <col min="1" max="1" width="13.7109375" style="5" customWidth="1"/>
    <col min="2" max="2" width="69.5703125" style="3" customWidth="1"/>
    <col min="3" max="3" width="14.85546875" style="3" customWidth="1"/>
    <col min="4" max="4" width="18.85546875" style="3" customWidth="1"/>
    <col min="5" max="5" width="13.140625" customWidth="1"/>
    <col min="6" max="6" width="15.7109375" customWidth="1"/>
  </cols>
  <sheetData>
    <row r="1" spans="1:6" ht="14.45" hidden="1" x14ac:dyDescent="0.3"/>
    <row r="2" spans="1:6" x14ac:dyDescent="0.25">
      <c r="A2" s="60" t="s">
        <v>81</v>
      </c>
      <c r="B2" s="60"/>
      <c r="C2" s="35"/>
      <c r="D2" s="35"/>
      <c r="E2" s="1"/>
      <c r="F2" s="1"/>
    </row>
    <row r="3" spans="1:6" x14ac:dyDescent="0.25">
      <c r="A3" s="59" t="s">
        <v>76</v>
      </c>
      <c r="B3" s="59"/>
      <c r="C3" s="35"/>
      <c r="D3" s="36"/>
      <c r="E3" s="36"/>
      <c r="F3" s="37"/>
    </row>
    <row r="4" spans="1:6" ht="18" x14ac:dyDescent="0.25">
      <c r="A4" s="69" t="s">
        <v>19</v>
      </c>
      <c r="B4" s="69"/>
      <c r="C4" s="69"/>
      <c r="D4" s="69"/>
      <c r="E4" s="69"/>
      <c r="F4" s="38"/>
    </row>
    <row r="5" spans="1:6" ht="18" x14ac:dyDescent="0.25">
      <c r="A5" s="69" t="s">
        <v>26</v>
      </c>
      <c r="B5" s="69"/>
      <c r="C5" s="69"/>
      <c r="D5" s="69"/>
      <c r="E5" s="69"/>
      <c r="F5" s="38"/>
    </row>
    <row r="6" spans="1:6" ht="17.25" customHeight="1" x14ac:dyDescent="0.3">
      <c r="A6" s="69">
        <v>2018</v>
      </c>
      <c r="B6" s="69"/>
      <c r="C6" s="69"/>
      <c r="D6" s="69"/>
      <c r="E6" s="69"/>
      <c r="F6" s="38"/>
    </row>
    <row r="7" spans="1:6" ht="17.25" customHeight="1" thickBot="1" x14ac:dyDescent="0.3">
      <c r="A7" s="39"/>
      <c r="B7" s="40" t="s">
        <v>29</v>
      </c>
      <c r="C7" s="41"/>
      <c r="D7" s="41"/>
      <c r="E7" s="42"/>
      <c r="F7" s="8"/>
    </row>
    <row r="8" spans="1:6" x14ac:dyDescent="0.25">
      <c r="A8" s="63" t="s">
        <v>0</v>
      </c>
      <c r="B8" s="64"/>
      <c r="C8" s="67" t="s">
        <v>21</v>
      </c>
      <c r="D8" s="67" t="s">
        <v>74</v>
      </c>
      <c r="E8" s="70"/>
      <c r="F8" s="61"/>
    </row>
    <row r="9" spans="1:6" x14ac:dyDescent="0.25">
      <c r="A9" s="65"/>
      <c r="B9" s="66"/>
      <c r="C9" s="68"/>
      <c r="D9" s="68"/>
      <c r="E9" s="71"/>
      <c r="F9" s="61"/>
    </row>
    <row r="10" spans="1:6" ht="17.25" customHeight="1" x14ac:dyDescent="0.25">
      <c r="A10" s="10" t="s">
        <v>22</v>
      </c>
      <c r="B10" s="7" t="s">
        <v>1</v>
      </c>
      <c r="C10" s="25"/>
      <c r="D10" s="30"/>
      <c r="E10" s="44"/>
      <c r="F10" s="8"/>
    </row>
    <row r="11" spans="1:6" ht="17.25" customHeight="1" x14ac:dyDescent="0.25">
      <c r="A11" s="16" t="s">
        <v>7</v>
      </c>
      <c r="B11" s="17" t="s">
        <v>31</v>
      </c>
      <c r="C11" s="18">
        <v>2180000</v>
      </c>
      <c r="D11" s="31"/>
      <c r="E11" s="44"/>
      <c r="F11" s="8"/>
    </row>
    <row r="12" spans="1:6" ht="17.25" customHeight="1" x14ac:dyDescent="0.25">
      <c r="A12" s="16" t="s">
        <v>8</v>
      </c>
      <c r="B12" s="17" t="s">
        <v>32</v>
      </c>
      <c r="C12" s="18">
        <v>530000</v>
      </c>
      <c r="D12" s="31"/>
      <c r="E12" s="44"/>
      <c r="F12" s="8"/>
    </row>
    <row r="13" spans="1:6" ht="17.25" customHeight="1" x14ac:dyDescent="0.25">
      <c r="A13" s="16" t="s">
        <v>34</v>
      </c>
      <c r="B13" s="17" t="s">
        <v>33</v>
      </c>
      <c r="C13" s="18">
        <v>2050000</v>
      </c>
      <c r="D13" s="31"/>
      <c r="E13" s="44"/>
      <c r="F13" s="8"/>
    </row>
    <row r="14" spans="1:6" ht="17.25" customHeight="1" x14ac:dyDescent="0.25">
      <c r="A14" s="16" t="s">
        <v>9</v>
      </c>
      <c r="B14" s="17" t="s">
        <v>2</v>
      </c>
      <c r="C14" s="18">
        <v>900000</v>
      </c>
      <c r="D14" s="31"/>
      <c r="E14" s="44"/>
      <c r="F14" s="8"/>
    </row>
    <row r="15" spans="1:6" ht="17.25" customHeight="1" x14ac:dyDescent="0.25">
      <c r="A15" s="16" t="s">
        <v>10</v>
      </c>
      <c r="B15" s="17" t="s">
        <v>3</v>
      </c>
      <c r="C15" s="18">
        <v>2770000</v>
      </c>
      <c r="D15" s="31"/>
      <c r="E15" s="44"/>
      <c r="F15" s="8"/>
    </row>
    <row r="16" spans="1:6" ht="17.25" customHeight="1" x14ac:dyDescent="0.25">
      <c r="A16" s="16" t="s">
        <v>11</v>
      </c>
      <c r="B16" s="17" t="s">
        <v>4</v>
      </c>
      <c r="C16" s="18">
        <v>280000</v>
      </c>
      <c r="D16" s="31"/>
      <c r="E16" s="44"/>
      <c r="F16" s="8"/>
    </row>
    <row r="17" spans="1:11" ht="17.25" customHeight="1" x14ac:dyDescent="0.25">
      <c r="A17" s="16" t="s">
        <v>12</v>
      </c>
      <c r="B17" s="17" t="s">
        <v>4</v>
      </c>
      <c r="C17" s="18">
        <v>350000</v>
      </c>
      <c r="D17" s="31"/>
      <c r="E17" s="44"/>
      <c r="F17" s="8"/>
    </row>
    <row r="18" spans="1:11" ht="17.25" customHeight="1" x14ac:dyDescent="0.25">
      <c r="A18" s="16" t="s">
        <v>13</v>
      </c>
      <c r="B18" s="17" t="s">
        <v>4</v>
      </c>
      <c r="C18" s="18">
        <v>90000</v>
      </c>
      <c r="D18" s="31"/>
      <c r="E18" s="44"/>
      <c r="F18" s="8"/>
    </row>
    <row r="19" spans="1:11" ht="17.25" customHeight="1" x14ac:dyDescent="0.25">
      <c r="A19" s="16" t="s">
        <v>14</v>
      </c>
      <c r="B19" s="17" t="s">
        <v>5</v>
      </c>
      <c r="C19" s="18">
        <v>10200000</v>
      </c>
      <c r="D19" s="31"/>
      <c r="E19" s="44"/>
      <c r="F19" s="9"/>
    </row>
    <row r="20" spans="1:11" ht="17.25" customHeight="1" x14ac:dyDescent="0.25">
      <c r="A20" s="16" t="s">
        <v>15</v>
      </c>
      <c r="B20" s="17" t="s">
        <v>6</v>
      </c>
      <c r="C20" s="18">
        <v>180000</v>
      </c>
      <c r="D20" s="31"/>
      <c r="E20" s="44"/>
      <c r="F20" s="8"/>
    </row>
    <row r="21" spans="1:11" ht="17.25" customHeight="1" x14ac:dyDescent="0.25">
      <c r="A21" s="16" t="s">
        <v>24</v>
      </c>
      <c r="B21" s="17" t="s">
        <v>25</v>
      </c>
      <c r="C21" s="18">
        <v>13600000</v>
      </c>
      <c r="D21" s="31"/>
      <c r="E21" s="44"/>
      <c r="F21" s="8"/>
    </row>
    <row r="22" spans="1:11" ht="17.25" customHeight="1" x14ac:dyDescent="0.25">
      <c r="A22" s="16" t="s">
        <v>27</v>
      </c>
      <c r="B22" s="17" t="s">
        <v>28</v>
      </c>
      <c r="C22" s="18">
        <v>2100000</v>
      </c>
      <c r="D22" s="31"/>
      <c r="E22" s="44"/>
      <c r="F22" s="8"/>
    </row>
    <row r="23" spans="1:11" ht="17.25" customHeight="1" x14ac:dyDescent="0.25">
      <c r="A23" s="16" t="s">
        <v>34</v>
      </c>
      <c r="B23" s="17" t="s">
        <v>78</v>
      </c>
      <c r="C23" s="18">
        <v>2050000</v>
      </c>
      <c r="D23" s="56">
        <v>2050000</v>
      </c>
      <c r="E23" s="44"/>
      <c r="F23" s="55"/>
    </row>
    <row r="24" spans="1:11" ht="17.25" customHeight="1" x14ac:dyDescent="0.25">
      <c r="A24" s="16"/>
      <c r="B24" s="17" t="s">
        <v>73</v>
      </c>
      <c r="C24" s="18">
        <v>0</v>
      </c>
      <c r="D24" s="25">
        <f>324400+60880+60880+144440+567670</f>
        <v>1158270</v>
      </c>
      <c r="E24" s="44"/>
      <c r="F24" s="8"/>
    </row>
    <row r="25" spans="1:11" ht="25.9" customHeight="1" x14ac:dyDescent="0.25">
      <c r="A25" s="58" t="s">
        <v>79</v>
      </c>
      <c r="B25" s="17" t="s">
        <v>80</v>
      </c>
      <c r="C25" s="18">
        <v>0</v>
      </c>
      <c r="D25" s="25">
        <v>406925</v>
      </c>
      <c r="E25" s="44"/>
      <c r="F25" s="57"/>
    </row>
    <row r="26" spans="1:11" ht="17.25" customHeight="1" x14ac:dyDescent="0.25">
      <c r="A26" s="16"/>
      <c r="B26" s="17" t="s">
        <v>72</v>
      </c>
      <c r="C26" s="18">
        <v>50000000</v>
      </c>
      <c r="D26" s="25">
        <f>3607200+835200+1020600</f>
        <v>5463000</v>
      </c>
      <c r="E26" s="44"/>
      <c r="F26" s="8"/>
    </row>
    <row r="27" spans="1:11" ht="17.25" customHeight="1" thickBot="1" x14ac:dyDescent="0.3">
      <c r="A27" s="45"/>
      <c r="B27" s="46" t="s">
        <v>75</v>
      </c>
      <c r="C27" s="47">
        <f>SUM(C11:C26)</f>
        <v>87280000</v>
      </c>
      <c r="D27" s="47">
        <f>SUM(D11:D26)</f>
        <v>9078195</v>
      </c>
      <c r="E27" s="48"/>
      <c r="F27" s="8"/>
    </row>
    <row r="28" spans="1:11" ht="17.25" customHeight="1" x14ac:dyDescent="0.25">
      <c r="A28" s="39"/>
      <c r="B28" s="35"/>
      <c r="C28" s="42"/>
      <c r="D28" s="42"/>
      <c r="E28" s="42"/>
      <c r="F28" s="8"/>
    </row>
    <row r="29" spans="1:11" ht="18.75" customHeight="1" x14ac:dyDescent="0.25">
      <c r="A29" s="43"/>
      <c r="B29" s="40" t="s">
        <v>30</v>
      </c>
      <c r="C29" s="41"/>
      <c r="D29" s="41"/>
      <c r="E29" s="26"/>
      <c r="F29" s="4"/>
    </row>
    <row r="30" spans="1:11" ht="18.75" customHeight="1" x14ac:dyDescent="0.25">
      <c r="A30" s="61" t="s">
        <v>0</v>
      </c>
      <c r="B30" s="61"/>
      <c r="C30" s="61"/>
      <c r="D30" s="61"/>
      <c r="E30" s="61"/>
      <c r="F30" s="62"/>
      <c r="G30" s="2"/>
      <c r="H30" s="1"/>
      <c r="I30" s="1"/>
      <c r="J30" s="1"/>
      <c r="K30" s="1"/>
    </row>
    <row r="31" spans="1:11" ht="18.75" customHeight="1" thickBot="1" x14ac:dyDescent="0.3">
      <c r="A31" s="61"/>
      <c r="B31" s="61"/>
      <c r="C31" s="61"/>
      <c r="D31" s="61"/>
      <c r="E31" s="61"/>
      <c r="F31" s="62"/>
      <c r="G31" s="1"/>
      <c r="H31" s="1"/>
      <c r="I31" s="1"/>
      <c r="J31" s="1"/>
      <c r="K31" s="1"/>
    </row>
    <row r="32" spans="1:11" ht="18.75" customHeight="1" x14ac:dyDescent="0.25">
      <c r="A32" s="12"/>
      <c r="B32" s="13" t="s">
        <v>23</v>
      </c>
      <c r="C32" s="14" t="s">
        <v>16</v>
      </c>
      <c r="D32" s="14" t="s">
        <v>17</v>
      </c>
      <c r="E32" s="49" t="s">
        <v>18</v>
      </c>
      <c r="F32" s="54" t="s">
        <v>77</v>
      </c>
      <c r="G32" s="1"/>
      <c r="H32" s="1"/>
      <c r="I32" s="1"/>
      <c r="J32" s="1"/>
      <c r="K32" s="1"/>
    </row>
    <row r="33" spans="1:6" x14ac:dyDescent="0.25">
      <c r="A33" s="15"/>
      <c r="B33" s="21" t="s">
        <v>19</v>
      </c>
      <c r="C33" s="32"/>
      <c r="D33" s="32"/>
      <c r="E33" s="33"/>
      <c r="F33" s="28"/>
    </row>
    <row r="34" spans="1:6" x14ac:dyDescent="0.25">
      <c r="A34" s="15" t="s">
        <v>39</v>
      </c>
      <c r="B34" s="20" t="s">
        <v>60</v>
      </c>
      <c r="C34" s="32">
        <v>31496063</v>
      </c>
      <c r="D34" s="32">
        <v>8503937</v>
      </c>
      <c r="E34" s="32">
        <f>SUM(C34:D34)</f>
        <v>40000000</v>
      </c>
      <c r="F34" s="28"/>
    </row>
    <row r="35" spans="1:6" x14ac:dyDescent="0.25">
      <c r="A35" s="15" t="s">
        <v>41</v>
      </c>
      <c r="B35" s="20" t="s">
        <v>61</v>
      </c>
      <c r="C35" s="32">
        <v>7874015</v>
      </c>
      <c r="D35" s="32">
        <v>2125985</v>
      </c>
      <c r="E35" s="32">
        <f>SUM(C35:D35)</f>
        <v>10000000</v>
      </c>
      <c r="F35" s="28"/>
    </row>
    <row r="36" spans="1:6" x14ac:dyDescent="0.25">
      <c r="A36" s="15" t="s">
        <v>42</v>
      </c>
      <c r="B36" s="20" t="s">
        <v>62</v>
      </c>
      <c r="C36" s="32">
        <v>2500000</v>
      </c>
      <c r="D36" s="32">
        <v>675000</v>
      </c>
      <c r="E36" s="32">
        <f>SUM(C36:D36)</f>
        <v>3175000</v>
      </c>
      <c r="F36" s="28"/>
    </row>
    <row r="37" spans="1:6" x14ac:dyDescent="0.25">
      <c r="A37" s="15"/>
      <c r="B37" s="24" t="s">
        <v>35</v>
      </c>
      <c r="C37" s="32"/>
      <c r="D37" s="32"/>
      <c r="E37" s="33"/>
      <c r="F37" s="28"/>
    </row>
    <row r="38" spans="1:6" x14ac:dyDescent="0.25">
      <c r="A38" s="15" t="s">
        <v>43</v>
      </c>
      <c r="B38" s="20" t="s">
        <v>63</v>
      </c>
      <c r="C38" s="32">
        <v>3543307</v>
      </c>
      <c r="D38" s="32">
        <v>956693</v>
      </c>
      <c r="E38" s="32">
        <f t="shared" ref="E38:E54" si="0">SUM(C38:D38)</f>
        <v>4500000</v>
      </c>
      <c r="F38" s="28"/>
    </row>
    <row r="39" spans="1:6" ht="26.25" x14ac:dyDescent="0.25">
      <c r="A39" s="15" t="s">
        <v>44</v>
      </c>
      <c r="B39" s="27" t="s">
        <v>40</v>
      </c>
      <c r="C39" s="32">
        <v>4244094</v>
      </c>
      <c r="D39" s="32">
        <v>1145906</v>
      </c>
      <c r="E39" s="32">
        <f t="shared" si="0"/>
        <v>5390000</v>
      </c>
      <c r="F39" s="28">
        <v>5390000</v>
      </c>
    </row>
    <row r="40" spans="1:6" x14ac:dyDescent="0.25">
      <c r="A40" s="15" t="s">
        <v>45</v>
      </c>
      <c r="B40" s="20" t="s">
        <v>36</v>
      </c>
      <c r="C40" s="32">
        <v>1000000</v>
      </c>
      <c r="D40" s="32">
        <v>270000</v>
      </c>
      <c r="E40" s="32">
        <f t="shared" si="0"/>
        <v>1270000</v>
      </c>
      <c r="F40" s="28"/>
    </row>
    <row r="41" spans="1:6" x14ac:dyDescent="0.25">
      <c r="A41" s="15"/>
      <c r="B41" s="24" t="s">
        <v>58</v>
      </c>
      <c r="C41" s="32"/>
      <c r="D41" s="32"/>
      <c r="E41" s="32"/>
      <c r="F41" s="28"/>
    </row>
    <row r="42" spans="1:6" x14ac:dyDescent="0.25">
      <c r="A42" s="15" t="s">
        <v>46</v>
      </c>
      <c r="B42" s="23" t="s">
        <v>64</v>
      </c>
      <c r="C42" s="32">
        <v>3149606</v>
      </c>
      <c r="D42" s="32">
        <v>850394</v>
      </c>
      <c r="E42" s="32">
        <f>SUM(C42:D42)</f>
        <v>4000000</v>
      </c>
      <c r="F42" s="28">
        <v>4000000</v>
      </c>
    </row>
    <row r="43" spans="1:6" x14ac:dyDescent="0.25">
      <c r="A43" s="15" t="s">
        <v>47</v>
      </c>
      <c r="B43" s="20" t="s">
        <v>65</v>
      </c>
      <c r="C43" s="32">
        <v>393701</v>
      </c>
      <c r="D43" s="32">
        <v>106299</v>
      </c>
      <c r="E43" s="32">
        <f>SUM(C43:D43)</f>
        <v>500000</v>
      </c>
      <c r="F43" s="28"/>
    </row>
    <row r="44" spans="1:6" x14ac:dyDescent="0.25">
      <c r="A44" s="15" t="s">
        <v>48</v>
      </c>
      <c r="B44" s="20" t="s">
        <v>37</v>
      </c>
      <c r="C44" s="32">
        <v>236220</v>
      </c>
      <c r="D44" s="32">
        <v>63780</v>
      </c>
      <c r="E44" s="32">
        <f t="shared" si="0"/>
        <v>300000</v>
      </c>
      <c r="F44" s="28"/>
    </row>
    <row r="45" spans="1:6" ht="16.5" customHeight="1" x14ac:dyDescent="0.25">
      <c r="A45" s="15" t="s">
        <v>49</v>
      </c>
      <c r="B45" s="20" t="s">
        <v>38</v>
      </c>
      <c r="C45" s="32">
        <v>400000</v>
      </c>
      <c r="D45" s="32">
        <v>108000</v>
      </c>
      <c r="E45" s="32">
        <f t="shared" si="0"/>
        <v>508000</v>
      </c>
      <c r="F45" s="28"/>
    </row>
    <row r="46" spans="1:6" x14ac:dyDescent="0.25">
      <c r="A46" s="15"/>
      <c r="B46" s="24" t="s">
        <v>59</v>
      </c>
      <c r="C46" s="32"/>
      <c r="D46" s="32"/>
      <c r="E46" s="32"/>
      <c r="F46" s="28"/>
    </row>
    <row r="47" spans="1:6" x14ac:dyDescent="0.25">
      <c r="A47" s="15" t="s">
        <v>50</v>
      </c>
      <c r="B47" s="19" t="s">
        <v>66</v>
      </c>
      <c r="C47" s="32">
        <v>275591</v>
      </c>
      <c r="D47" s="32">
        <v>74409</v>
      </c>
      <c r="E47" s="32">
        <f>SUM(C47:D47)</f>
        <v>350000</v>
      </c>
      <c r="F47" s="28"/>
    </row>
    <row r="48" spans="1:6" x14ac:dyDescent="0.25">
      <c r="A48" s="15" t="s">
        <v>51</v>
      </c>
      <c r="B48" s="19" t="s">
        <v>67</v>
      </c>
      <c r="C48" s="32">
        <v>1692913</v>
      </c>
      <c r="D48" s="32">
        <v>457087</v>
      </c>
      <c r="E48" s="32">
        <f>SUM(C48:D48)</f>
        <v>2150000</v>
      </c>
      <c r="F48" s="28"/>
    </row>
    <row r="49" spans="1:6" x14ac:dyDescent="0.25">
      <c r="A49" s="15"/>
      <c r="B49" s="24" t="s">
        <v>57</v>
      </c>
      <c r="C49" s="32"/>
      <c r="D49" s="32"/>
      <c r="E49" s="32"/>
      <c r="F49" s="28"/>
    </row>
    <row r="50" spans="1:6" ht="39" x14ac:dyDescent="0.25">
      <c r="A50" s="15" t="s">
        <v>52</v>
      </c>
      <c r="B50" s="22" t="s">
        <v>68</v>
      </c>
      <c r="C50" s="32">
        <v>23750000</v>
      </c>
      <c r="D50" s="32">
        <v>6412500</v>
      </c>
      <c r="E50" s="32">
        <f t="shared" si="0"/>
        <v>30162500</v>
      </c>
      <c r="F50" s="28"/>
    </row>
    <row r="51" spans="1:6" x14ac:dyDescent="0.25">
      <c r="A51" s="15"/>
      <c r="B51" s="24" t="s">
        <v>56</v>
      </c>
      <c r="C51" s="32"/>
      <c r="D51" s="32"/>
      <c r="E51" s="32"/>
      <c r="F51" s="28"/>
    </row>
    <row r="52" spans="1:6" x14ac:dyDescent="0.25">
      <c r="A52" s="15" t="s">
        <v>53</v>
      </c>
      <c r="B52" s="23" t="s">
        <v>69</v>
      </c>
      <c r="C52" s="32">
        <v>300000</v>
      </c>
      <c r="D52" s="32">
        <v>81000</v>
      </c>
      <c r="E52" s="32">
        <f t="shared" si="0"/>
        <v>381000</v>
      </c>
      <c r="F52" s="28">
        <v>381000</v>
      </c>
    </row>
    <row r="53" spans="1:6" x14ac:dyDescent="0.25">
      <c r="A53" s="15" t="s">
        <v>54</v>
      </c>
      <c r="B53" s="20" t="s">
        <v>70</v>
      </c>
      <c r="C53" s="32">
        <v>300000</v>
      </c>
      <c r="D53" s="32">
        <v>81000</v>
      </c>
      <c r="E53" s="32">
        <f t="shared" si="0"/>
        <v>381000</v>
      </c>
      <c r="F53" s="28"/>
    </row>
    <row r="54" spans="1:6" x14ac:dyDescent="0.25">
      <c r="A54" s="15" t="s">
        <v>55</v>
      </c>
      <c r="B54" s="20" t="s">
        <v>71</v>
      </c>
      <c r="C54" s="32">
        <v>98425</v>
      </c>
      <c r="D54" s="32">
        <v>26575</v>
      </c>
      <c r="E54" s="32">
        <f t="shared" si="0"/>
        <v>125000</v>
      </c>
      <c r="F54" s="28"/>
    </row>
    <row r="55" spans="1:6" x14ac:dyDescent="0.25">
      <c r="A55" s="15"/>
      <c r="B55" s="23"/>
      <c r="C55" s="32"/>
      <c r="D55" s="32"/>
      <c r="E55" s="32"/>
      <c r="F55" s="28"/>
    </row>
    <row r="56" spans="1:6" x14ac:dyDescent="0.25">
      <c r="A56" s="50"/>
      <c r="B56" s="29"/>
      <c r="C56" s="34">
        <f>SUM(C34:C55)</f>
        <v>81253935</v>
      </c>
      <c r="D56" s="34">
        <f t="shared" ref="D56:E56" si="1">SUM(D34:D55)</f>
        <v>21938565</v>
      </c>
      <c r="E56" s="34">
        <f t="shared" si="1"/>
        <v>103192500</v>
      </c>
      <c r="F56" s="28">
        <f>SUM(F34:F55)</f>
        <v>9771000</v>
      </c>
    </row>
    <row r="57" spans="1:6" ht="15.75" thickBot="1" x14ac:dyDescent="0.3">
      <c r="A57" s="51"/>
      <c r="B57" s="52" t="s">
        <v>20</v>
      </c>
      <c r="C57" s="53">
        <f>C56</f>
        <v>81253935</v>
      </c>
      <c r="D57" s="53">
        <f t="shared" ref="D57:E57" si="2">D56</f>
        <v>21938565</v>
      </c>
      <c r="E57" s="53">
        <f t="shared" si="2"/>
        <v>103192500</v>
      </c>
      <c r="F57" s="28">
        <v>9771000</v>
      </c>
    </row>
    <row r="58" spans="1:6" ht="15.75" x14ac:dyDescent="0.25">
      <c r="C58" s="11"/>
      <c r="D58" s="11"/>
      <c r="E58" s="11"/>
      <c r="F58" s="6"/>
    </row>
  </sheetData>
  <mergeCells count="12">
    <mergeCell ref="A3:B3"/>
    <mergeCell ref="A2:B2"/>
    <mergeCell ref="A30:E31"/>
    <mergeCell ref="F30:F31"/>
    <mergeCell ref="A8:B9"/>
    <mergeCell ref="C8:C9"/>
    <mergeCell ref="A4:E4"/>
    <mergeCell ref="A5:E5"/>
    <mergeCell ref="A6:E6"/>
    <mergeCell ref="F8:F9"/>
    <mergeCell ref="D8:D9"/>
    <mergeCell ref="E8:E9"/>
  </mergeCells>
  <phoneticPr fontId="0" type="noConversion"/>
  <printOptions horizontalCentered="1"/>
  <pageMargins left="0.15748031496062992" right="0.19685039370078741" top="0.43307086614173229" bottom="0.23622047244094491" header="0.27559055118110237" footer="0"/>
  <pageSetup paperSize="9" scale="57" orientation="landscape" r:id="rId1"/>
  <rowBreaks count="1" manualBreakCount="1">
    <brk id="5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Abony Város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Fruzsi</cp:lastModifiedBy>
  <cp:lastPrinted>2018-09-17T06:28:49Z</cp:lastPrinted>
  <dcterms:created xsi:type="dcterms:W3CDTF">2009-01-20T08:15:39Z</dcterms:created>
  <dcterms:modified xsi:type="dcterms:W3CDTF">2019-02-13T11:53:35Z</dcterms:modified>
</cp:coreProperties>
</file>